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040" windowWidth="15480" windowHeight="5085" activeTab="5"/>
  </bookViews>
  <sheets>
    <sheet name="データベース" sheetId="9" r:id="rId1"/>
    <sheet name="MM資料" sheetId="6" r:id="rId2"/>
    <sheet name="MC報告書" sheetId="1" r:id="rId3"/>
    <sheet name="審判報告書" sheetId="2" r:id="rId4"/>
    <sheet name="重要事項報告書" sheetId="3" r:id="rId5"/>
    <sheet name="記録用紙" sheetId="7" r:id="rId6"/>
    <sheet name="郵送添書" sheetId="5" r:id="rId7"/>
  </sheets>
  <definedNames>
    <definedName name="_xlnm.Print_Area" localSheetId="2">MC報告書!$A$1:$BP$237</definedName>
    <definedName name="_xlnm.Print_Area" localSheetId="1">MM資料!$A$1:$AY$63</definedName>
    <definedName name="_xlnm.Print_Area" localSheetId="4">重要事項報告書!$A$1:$BO$93</definedName>
    <definedName name="_xlnm.Print_Area" localSheetId="3">審判報告書!$A$1:$BO$93</definedName>
    <definedName name="_xlnm.Print_Area" localSheetId="6">郵送添書!$A$1:$BL$85</definedName>
  </definedNames>
  <calcPr calcId="145621"/>
</workbook>
</file>

<file path=xl/calcChain.xml><?xml version="1.0" encoding="utf-8"?>
<calcChain xmlns="http://schemas.openxmlformats.org/spreadsheetml/2006/main">
  <c r="AN13" i="6" l="1"/>
  <c r="AJ11" i="6"/>
  <c r="AJ13" i="6"/>
  <c r="AN11" i="6"/>
  <c r="AN12" i="6"/>
  <c r="AB11" i="6"/>
  <c r="AB12" i="6"/>
  <c r="P11" i="6"/>
  <c r="A1" i="6" l="1"/>
  <c r="AQ27" i="2" l="1"/>
  <c r="AQ24" i="2"/>
  <c r="H27" i="2"/>
  <c r="H24" i="2"/>
  <c r="AT7" i="1"/>
  <c r="AJ12" i="6"/>
  <c r="AF12" i="6"/>
  <c r="AF13" i="6"/>
  <c r="AF11" i="6"/>
  <c r="AB13" i="6"/>
  <c r="T12" i="6"/>
  <c r="T13" i="6"/>
  <c r="T11" i="6"/>
  <c r="P12" i="6"/>
  <c r="P13" i="6"/>
  <c r="L12" i="6"/>
  <c r="L13" i="6"/>
  <c r="L11" i="6"/>
  <c r="H12" i="6"/>
  <c r="H13" i="6"/>
  <c r="H11" i="6"/>
  <c r="A28" i="6"/>
  <c r="A24" i="6" s="1"/>
  <c r="AX15" i="7"/>
  <c r="F15" i="7"/>
  <c r="N84" i="2"/>
  <c r="I84" i="2"/>
  <c r="AA19" i="6"/>
  <c r="E29" i="9"/>
  <c r="E28" i="9"/>
  <c r="E27" i="9"/>
  <c r="E25" i="9"/>
  <c r="E24" i="9"/>
  <c r="E22" i="9"/>
  <c r="E23" i="9"/>
  <c r="E21" i="9"/>
  <c r="E19" i="9"/>
  <c r="E17" i="9"/>
  <c r="E18" i="9"/>
  <c r="E8" i="9"/>
  <c r="E10" i="9"/>
  <c r="E11" i="9"/>
  <c r="E12" i="9"/>
  <c r="E13" i="9"/>
  <c r="E14" i="9"/>
  <c r="E16" i="9"/>
  <c r="E7" i="9"/>
  <c r="E5" i="9"/>
  <c r="E4" i="9"/>
  <c r="E3" i="9"/>
  <c r="AW1" i="5"/>
  <c r="BN20" i="7"/>
  <c r="K20" i="7"/>
  <c r="J9" i="7"/>
  <c r="BL11" i="7"/>
  <c r="AS11" i="7"/>
  <c r="Z11" i="7"/>
  <c r="F11" i="7"/>
  <c r="BJ32" i="1"/>
  <c r="AF32" i="1"/>
  <c r="BJ29" i="1"/>
  <c r="AF29" i="1"/>
  <c r="AJ8" i="6"/>
  <c r="T8" i="6"/>
  <c r="AU19" i="6"/>
  <c r="AR32" i="1"/>
  <c r="N32" i="1"/>
  <c r="AR29" i="1"/>
  <c r="N29" i="1"/>
  <c r="R8" i="1"/>
  <c r="AJ19" i="6"/>
  <c r="K19" i="6"/>
  <c r="AI18" i="6"/>
  <c r="O18" i="6"/>
  <c r="AI17" i="6"/>
  <c r="O17" i="6"/>
  <c r="AJ16" i="6"/>
  <c r="K16" i="6"/>
  <c r="AL70" i="5"/>
  <c r="AH20" i="5"/>
  <c r="AB20" i="5"/>
  <c r="W20" i="5"/>
  <c r="A11" i="5"/>
  <c r="H6" i="3"/>
  <c r="H5" i="2"/>
  <c r="AN5" i="1"/>
  <c r="AB1" i="6"/>
  <c r="P2" i="6"/>
  <c r="C84" i="2"/>
  <c r="A1" i="7"/>
  <c r="W7" i="7"/>
  <c r="Q7" i="7"/>
  <c r="L7" i="7"/>
  <c r="F7" i="7"/>
  <c r="BB5" i="7"/>
  <c r="AF5" i="7"/>
  <c r="U5" i="7"/>
  <c r="A5" i="7"/>
  <c r="C86" i="3"/>
  <c r="H15" i="3"/>
  <c r="AD11" i="2"/>
  <c r="H11" i="2"/>
  <c r="AW20" i="2"/>
  <c r="H20" i="2"/>
  <c r="Z17" i="2"/>
  <c r="S17" i="2"/>
  <c r="N17" i="2"/>
  <c r="H17" i="2"/>
  <c r="Z23" i="1"/>
  <c r="AE17" i="1"/>
  <c r="I17" i="1"/>
  <c r="AX14" i="1"/>
  <c r="I14" i="1"/>
  <c r="AA11" i="1"/>
  <c r="T11" i="1"/>
  <c r="O11" i="1"/>
  <c r="I11" i="1"/>
  <c r="H5" i="1"/>
  <c r="L3" i="6"/>
  <c r="AB6" i="6"/>
  <c r="C6" i="6"/>
  <c r="AE3" i="6"/>
  <c r="AA3" i="6"/>
  <c r="V3" i="6"/>
  <c r="R3" i="6"/>
  <c r="AN2" i="6"/>
  <c r="AS1" i="6"/>
  <c r="A29" i="6" l="1"/>
  <c r="A31" i="6"/>
  <c r="A30" i="6"/>
  <c r="A23" i="6"/>
  <c r="A25" i="6"/>
  <c r="A26" i="6"/>
  <c r="A22" i="6"/>
  <c r="A32" i="6"/>
  <c r="A27" i="6"/>
</calcChain>
</file>

<file path=xl/comments1.xml><?xml version="1.0" encoding="utf-8"?>
<comments xmlns="http://schemas.openxmlformats.org/spreadsheetml/2006/main">
  <authors>
    <author>稲置学園</author>
    <author>seiryo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
　</t>
        </r>
        <r>
          <rPr>
            <b/>
            <sz val="9"/>
            <color indexed="12"/>
            <rFont val="ＭＳ Ｐゴシック"/>
            <family val="3"/>
            <charset val="128"/>
          </rPr>
          <t>第40回北信越大学サッカーリーグ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
　</t>
        </r>
        <r>
          <rPr>
            <b/>
            <sz val="9"/>
            <color indexed="12"/>
            <rFont val="ＭＳ Ｐゴシック"/>
            <family val="3"/>
            <charset val="128"/>
          </rPr>
          <t>予選　2部Aリーグ　第1節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10"/>
            <rFont val="ＭＳ Ｐゴシック"/>
            <family val="3"/>
            <charset val="128"/>
          </rPr>
          <t>決勝トーナメント　1回戦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〔例〕新潟聖籠スポーツセンター アルビレッジ ピッチＥ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
　○○県○○市
　○○県○○郡○○町</t>
        </r>
      </text>
    </comment>
    <comment ref="B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〔例〕2012(半角数字にて)</t>
        </r>
      </text>
    </commen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〔例〕10(半角数字にて)</t>
        </r>
      </text>
    </commen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〔例〕15(半角数字にて)</t>
        </r>
      </text>
    </comment>
    <comment ref="B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〔例〕土(全角一文字)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〔例〕10:00(半角英数字にて)</t>
        </r>
      </text>
    </comment>
    <comment ref="B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〔例〕ＸＸ大学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</t>
        </r>
        <r>
          <rPr>
            <b/>
            <sz val="9"/>
            <color indexed="12"/>
            <rFont val="ＭＳ Ｐゴシック"/>
            <family val="3"/>
            <charset val="128"/>
          </rPr>
          <t>10(半角数字にて)
※予選リーグのみ使用</t>
        </r>
      </text>
    </comment>
    <comment ref="B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〔例〕ＸＸ大学</t>
        </r>
      </text>
    </comment>
    <comment ref="B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</t>
        </r>
        <r>
          <rPr>
            <b/>
            <sz val="9"/>
            <color indexed="12"/>
            <rFont val="ＭＳ Ｐゴシック"/>
            <family val="3"/>
            <charset val="128"/>
          </rPr>
          <t>10(半角数字にて)
※予選リーグのみ使用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 石川 太郎（敬称は付けなくてよい）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 石川 太郎（敬称は付けなくてよい）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 石川 太郎（敬称は付けなくてよい）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 石川 太郎（敬称は付けなくてよい）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〔例〕 石川 太郎（敬称は付けなくてよい）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7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〔例〕ＸＸ大学</t>
        </r>
      </text>
    </comment>
    <comment ref="B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〔例〕ＸＸ大学</t>
        </r>
      </text>
    </comment>
    <comment ref="B29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〔例〕ＸＸ大学</t>
        </r>
      </text>
    </comment>
    <comment ref="B39" authorId="1">
      <text>
        <r>
          <rPr>
            <b/>
            <sz val="10"/>
            <color indexed="81"/>
            <rFont val="ＭＳ Ｐゴシック"/>
            <family val="3"/>
            <charset val="128"/>
          </rPr>
          <t>整形外科 or 外科</t>
        </r>
        <r>
          <rPr>
            <sz val="9"/>
            <color indexed="81"/>
            <rFont val="ＭＳ Ｐゴシック"/>
            <family val="3"/>
            <charset val="128"/>
          </rPr>
          <t xml:space="preserve">
（整形外科を優先で記載）</t>
        </r>
      </text>
    </comment>
    <comment ref="B40" authorId="1">
      <text>
        <r>
          <rPr>
            <b/>
            <sz val="9"/>
            <color indexed="81"/>
            <rFont val="ＭＳ Ｐゴシック"/>
            <family val="3"/>
            <charset val="128"/>
          </rPr>
          <t>〔例〕○○整形外科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1" authorId="1">
      <text>
        <r>
          <rPr>
            <b/>
            <sz val="9"/>
            <color indexed="81"/>
            <rFont val="ＭＳ Ｐゴシック"/>
            <family val="3"/>
            <charset val="128"/>
          </rPr>
          <t>〔例〕金沢市御所町丑10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1">
      <text>
        <r>
          <rPr>
            <b/>
            <sz val="9"/>
            <color indexed="81"/>
            <rFont val="ＭＳ Ｐゴシック"/>
            <family val="3"/>
            <charset val="128"/>
          </rPr>
          <t>〔例〕076-253-3921</t>
        </r>
      </text>
    </comment>
  </commentList>
</comments>
</file>

<file path=xl/comments2.xml><?xml version="1.0" encoding="utf-8"?>
<comments xmlns="http://schemas.openxmlformats.org/spreadsheetml/2006/main">
  <authors>
    <author>稲置学園</author>
    <author>seiryo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=データベース!B3</t>
        </r>
      </text>
    </comment>
    <comment ref="AB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=データベース!B4</t>
        </r>
      </text>
    </comment>
    <comment ref="AS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=データベース!B5</t>
        </r>
      </text>
    </comment>
    <comment ref="P2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=データベース!B7</t>
        </r>
      </text>
    </comment>
    <comment ref="AN2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=データベース!B8</t>
        </r>
      </text>
    </comment>
    <comment ref="L3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=データベース!B10</t>
        </r>
      </text>
    </comment>
    <comment ref="R3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=データベース!B11</t>
        </r>
      </text>
    </comment>
    <comment ref="V3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=データベース!B12</t>
        </r>
      </text>
    </comment>
    <comment ref="AA3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=データベース!B13</t>
        </r>
      </text>
    </comment>
    <comment ref="AE3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=データベース!B14</t>
        </r>
      </text>
    </comment>
    <comment ref="C6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=データベース!B16</t>
        </r>
      </text>
    </comment>
    <comment ref="AB6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=データベース!B18</t>
        </r>
      </text>
    </comment>
    <comment ref="T8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=IF(データベース!B17="","",データベース!B17)</t>
        </r>
      </text>
    </comment>
    <comment ref="AJ8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=IF(データベース!B19="","",データベース!B19)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=IF(データベース!B21="","",データベース!B21)</t>
        </r>
      </text>
    </comment>
    <comment ref="A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=IF(データベース!B27="","",データベース!B27)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=IF(データベース!B22="","",データベース!B22)</t>
        </r>
      </text>
    </comment>
    <comment ref="A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=IF(データベース!B23="","",データベース!B23)</t>
        </r>
      </text>
    </comment>
    <comment ref="O18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=IF(データベース!B24="","",データベース!B24)</t>
        </r>
      </text>
    </comment>
    <comment ref="A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=IF(データベース!B25="","",データベース!B25)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=IF(データベース!B28="","",データベース!B28)</t>
        </r>
      </text>
    </comment>
    <comment ref="AA1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=IF(データベース!C28="","",データベース!C28)</t>
        </r>
      </text>
    </comment>
    <comment ref="A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=IF(データベース!B29="","",データベース!B29)</t>
        </r>
      </text>
    </comment>
    <comment ref="AU1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=IF(データベース!C29="","",データベース!C29)</t>
        </r>
      </text>
    </comment>
    <comment ref="A28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=データベース!B14</t>
        </r>
      </text>
    </comment>
    <comment ref="AE60" authorId="1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=データベース!B39</t>
        </r>
      </text>
    </comment>
    <comment ref="AE61" authorId="1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=データベース!B40</t>
        </r>
      </text>
    </comment>
    <comment ref="AE62" authorId="1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=データベース!B41</t>
        </r>
      </text>
    </comment>
    <comment ref="AE63" authorId="1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=データベース!B42</t>
        </r>
      </text>
    </comment>
  </commentList>
</comments>
</file>

<file path=xl/comments3.xml><?xml version="1.0" encoding="utf-8"?>
<comments xmlns="http://schemas.openxmlformats.org/spreadsheetml/2006/main">
  <authors>
    <author>稲置学園</author>
  </authors>
  <commentList>
    <comment ref="H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=データベース!B3</t>
        </r>
      </text>
    </comment>
    <comment ref="AN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=データベース!B4</t>
        </r>
      </text>
    </comment>
    <comment ref="AT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=データベース!B5</t>
        </r>
      </text>
    </comment>
    <comment ref="R8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=IF(データベース!B21="","",データベース!B21)</t>
        </r>
      </text>
    </comment>
    <comment ref="I1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=データベース!B10</t>
        </r>
      </text>
    </comment>
    <comment ref="O1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=データベース!B11</t>
        </r>
      </text>
    </comment>
    <comment ref="T1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=データベース!B12</t>
        </r>
      </text>
    </comment>
    <comment ref="AA1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=データベース!B13</t>
        </r>
      </text>
    </comment>
    <comment ref="I14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=データベース!B7</t>
        </r>
      </text>
    </comment>
    <comment ref="AX14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=データベース!B8</t>
        </r>
      </text>
    </comment>
    <comment ref="I1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=データベース!B16</t>
        </r>
      </text>
    </comment>
    <comment ref="AE1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=データベース!B18</t>
        </r>
      </text>
    </comment>
    <comment ref="Z23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=データベース!B14</t>
        </r>
      </text>
    </comment>
    <comment ref="N2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=IF(データベース!B22="","",データベース!B22)</t>
        </r>
      </text>
    </comment>
    <comment ref="A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=IF(データベース!C22="","",データベース!C22)</t>
        </r>
      </text>
    </comment>
    <comment ref="AR2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=IF(データベース!B23="","",データベース!B23)</t>
        </r>
      </text>
    </comment>
    <comment ref="B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=IF(データベース!C23="","",データベース!C23)</t>
        </r>
      </text>
    </comment>
    <comment ref="N32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=IF(データベース!B24="","",データベース!B24)</t>
        </r>
      </text>
    </comment>
    <comment ref="A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=IF(データベース!C24="","",データベース!C24)</t>
        </r>
      </text>
    </comment>
    <comment ref="AR32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=IF(データベース!B25="","",データベース!B25)</t>
        </r>
      </text>
    </comment>
    <comment ref="B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=IF(データベース!C25="","",データベース!C25)</t>
        </r>
      </text>
    </comment>
  </commentList>
</comments>
</file>

<file path=xl/comments4.xml><?xml version="1.0" encoding="utf-8"?>
<comments xmlns="http://schemas.openxmlformats.org/spreadsheetml/2006/main">
  <authors>
    <author>稲置学園</author>
  </authors>
  <commentList>
    <comment ref="H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=データベース!B3</t>
        </r>
      </text>
    </comment>
    <comment ref="H1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=データベース!B16</t>
        </r>
      </text>
    </comment>
    <comment ref="AD1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=データベース!B18</t>
        </r>
      </text>
    </comment>
    <comment ref="H1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=データベース!B10</t>
        </r>
      </text>
    </comment>
    <comment ref="N1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=データベース!B11</t>
        </r>
      </text>
    </comment>
    <comment ref="S1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=データベース!B12</t>
        </r>
      </text>
    </comment>
    <comment ref="Z1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=データベース!B13</t>
        </r>
      </text>
    </comment>
    <comment ref="H20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=データベース!B7</t>
        </r>
      </text>
    </comment>
    <comment ref="AW20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=データベース!B8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=IF(データベース!B22="","",データベース!B22)</t>
        </r>
      </text>
    </comment>
    <comment ref="AQ24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=IF(データベース!B23="","",データベース!B23)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=IF(データベース!B25="","",データベース!B25)</t>
        </r>
      </text>
    </comment>
    <comment ref="AQ27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=IF(データベース!B24="","",データベース!B24)</t>
        </r>
      </text>
    </comment>
    <comment ref="C84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=データベース!B10</t>
        </r>
      </text>
    </comment>
    <comment ref="I84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=データベース!B11</t>
        </r>
      </text>
    </comment>
    <comment ref="N84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=データベース!B12</t>
        </r>
      </text>
    </comment>
  </commentList>
</comments>
</file>

<file path=xl/comments5.xml><?xml version="1.0" encoding="utf-8"?>
<comments xmlns="http://schemas.openxmlformats.org/spreadsheetml/2006/main">
  <authors>
    <author>稲置学園</author>
  </authors>
  <commentList>
    <comment ref="H6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=データベース!B3</t>
        </r>
      </text>
    </comment>
    <comment ref="H1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=データベース!B10</t>
        </r>
      </text>
    </comment>
  </commentList>
</comments>
</file>

<file path=xl/comments6.xml><?xml version="1.0" encoding="utf-8"?>
<comments xmlns="http://schemas.openxmlformats.org/spreadsheetml/2006/main">
  <authors>
    <author>稲置学園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=データベース!B3</t>
        </r>
      </text>
    </comment>
    <comment ref="A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=データベース!B4</t>
        </r>
      </text>
    </comment>
    <comment ref="U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=データベース!B5</t>
        </r>
      </text>
    </comment>
    <comment ref="AF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=データベース!B7</t>
        </r>
      </text>
    </comment>
    <comment ref="BB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=データベース!B8</t>
        </r>
      </text>
    </comment>
    <comment ref="F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=データベース!B10</t>
        </r>
      </text>
    </comment>
    <comment ref="L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=データベース!B11</t>
        </r>
      </text>
    </comment>
    <comment ref="Q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=データベース!B12</t>
        </r>
      </text>
    </comment>
    <comment ref="W7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=データベース!B13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=IF(データベース!B21="","",データベース!B21)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=IF(データベース!B22="","",データベース!B22)</t>
        </r>
      </text>
    </comment>
    <comment ref="Z11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=IF(データベース!B23="","",データベース!B23)</t>
        </r>
      </text>
    </comment>
    <comment ref="AS11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=IF(データベース!B24="","",データベース!B24)</t>
        </r>
      </text>
    </comment>
    <comment ref="BL11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=IF(データベース!B25="","",データベース!B25)</t>
        </r>
      </text>
    </comment>
    <comment ref="F1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=データベース!B16</t>
        </r>
      </text>
    </comment>
    <comment ref="AX15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=データベース!B18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=IF(データベース!B17="","",データベース!B17)</t>
        </r>
      </text>
    </comment>
    <comment ref="BN20" authorId="0">
      <text>
        <r>
          <rPr>
            <b/>
            <sz val="9"/>
            <color indexed="81"/>
            <rFont val="ＭＳ Ｐゴシック"/>
            <family val="3"/>
            <charset val="128"/>
          </rPr>
          <t>=IF(データベース!B19="","",データベース!B19)</t>
        </r>
      </text>
    </comment>
  </commentList>
</comments>
</file>

<file path=xl/comments7.xml><?xml version="1.0" encoding="utf-8"?>
<comments xmlns="http://schemas.openxmlformats.org/spreadsheetml/2006/main">
  <authors>
    <author>稲置学園</author>
  </authors>
  <commentList>
    <comment ref="AW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=データベース!B10</t>
        </r>
      </text>
    </comment>
    <comment ref="A11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=データベース!B3</t>
        </r>
      </text>
    </comment>
    <comment ref="W20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=データベース!B11</t>
        </r>
      </text>
    </comment>
    <comment ref="AB20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=データベース!B12</t>
        </r>
      </text>
    </comment>
    <comment ref="AH20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=データベース!B8</t>
        </r>
      </text>
    </comment>
    <comment ref="AL70" authorId="0">
      <text>
        <r>
          <rPr>
            <b/>
            <sz val="9"/>
            <color indexed="10"/>
            <rFont val="ＭＳ Ｐゴシック"/>
            <family val="3"/>
            <charset val="128"/>
          </rPr>
          <t>=データベース!B27</t>
        </r>
      </text>
    </comment>
  </commentList>
</comments>
</file>

<file path=xl/sharedStrings.xml><?xml version="1.0" encoding="utf-8"?>
<sst xmlns="http://schemas.openxmlformats.org/spreadsheetml/2006/main" count="1116" uniqueCount="602">
  <si>
    <t>マッチコミッショナー報告書</t>
    <rPh sb="10" eb="13">
      <t>ホウコクショ</t>
    </rPh>
    <phoneticPr fontId="3"/>
  </si>
  <si>
    <t>大会名</t>
    <rPh sb="0" eb="3">
      <t>タイカイメイ</t>
    </rPh>
    <phoneticPr fontId="3"/>
  </si>
  <si>
    <t>試合№</t>
    <phoneticPr fontId="3"/>
  </si>
  <si>
    <t>マッチコミッショナー氏名</t>
    <rPh sb="10" eb="12">
      <t>シメイ</t>
    </rPh>
    <phoneticPr fontId="3"/>
  </si>
  <si>
    <t>開催日</t>
    <rPh sb="0" eb="3">
      <t>カイサイビ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</si>
  <si>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</si>
  <si>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</si>
  <si>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</si>
  <si>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</t>
    <phoneticPr fontId="3"/>
  </si>
  <si>
    <t>)</t>
    <phoneticPr fontId="3"/>
  </si>
  <si>
    <t>試合会場</t>
    <rPh sb="0" eb="2">
      <t>シアイ</t>
    </rPh>
    <rPh sb="2" eb="4">
      <t>カイジョウ</t>
    </rPh>
    <phoneticPr fontId="3"/>
  </si>
  <si>
    <t>(</t>
    <phoneticPr fontId="3"/>
  </si>
  <si>
    <t>)</t>
    <phoneticPr fontId="3"/>
  </si>
  <si>
    <t>チーム名</t>
    <rPh sb="3" eb="4">
      <t>ナ</t>
    </rPh>
    <phoneticPr fontId="3"/>
  </si>
  <si>
    <t>vs</t>
    <phoneticPr fontId="3"/>
  </si>
  <si>
    <t>試合結果</t>
    <rPh sb="0" eb="2">
      <t>シアイ</t>
    </rPh>
    <rPh sb="2" eb="4">
      <t>ケッカ</t>
    </rPh>
    <phoneticPr fontId="3"/>
  </si>
  <si>
    <t>－</t>
    <phoneticPr fontId="3"/>
  </si>
  <si>
    <t>前半</t>
    <rPh sb="0" eb="2">
      <t>ゼンハン</t>
    </rPh>
    <phoneticPr fontId="3"/>
  </si>
  <si>
    <t>－</t>
    <phoneticPr fontId="3"/>
  </si>
  <si>
    <t>)</t>
    <phoneticPr fontId="3"/>
  </si>
  <si>
    <t>キックオフ</t>
    <phoneticPr fontId="3"/>
  </si>
  <si>
    <t>(</t>
    <phoneticPr fontId="3"/>
  </si>
  <si>
    <t>予定</t>
    <rPh sb="0" eb="2">
      <t>ヨテイ</t>
    </rPh>
    <phoneticPr fontId="3"/>
  </si>
  <si>
    <t>)</t>
    <phoneticPr fontId="3"/>
  </si>
  <si>
    <t>後半</t>
    <rPh sb="0" eb="2">
      <t>コウハン</t>
    </rPh>
    <phoneticPr fontId="3"/>
  </si>
  <si>
    <t>指定時刻</t>
    <rPh sb="0" eb="2">
      <t>シテイ</t>
    </rPh>
    <rPh sb="2" eb="4">
      <t>ジコク</t>
    </rPh>
    <phoneticPr fontId="3"/>
  </si>
  <si>
    <t>)</t>
    <phoneticPr fontId="3"/>
  </si>
  <si>
    <t>遅延理由</t>
    <rPh sb="0" eb="2">
      <t>チエン</t>
    </rPh>
    <rPh sb="2" eb="4">
      <t>リユウ</t>
    </rPh>
    <phoneticPr fontId="3"/>
  </si>
  <si>
    <t>審判員</t>
    <rPh sb="0" eb="3">
      <t>シンパンイン</t>
    </rPh>
    <phoneticPr fontId="3"/>
  </si>
  <si>
    <t>主審</t>
    <rPh sb="0" eb="2">
      <t>シュシン</t>
    </rPh>
    <phoneticPr fontId="3"/>
  </si>
  <si>
    <t>副審１</t>
    <rPh sb="0" eb="2">
      <t>フクシン</t>
    </rPh>
    <phoneticPr fontId="3"/>
  </si>
  <si>
    <t>副審２</t>
    <rPh sb="0" eb="2">
      <t>フクシン</t>
    </rPh>
    <phoneticPr fontId="3"/>
  </si>
  <si>
    <t>第四審</t>
    <rPh sb="0" eb="1">
      <t>ダイ</t>
    </rPh>
    <rPh sb="1" eb="2">
      <t>ヨン</t>
    </rPh>
    <rPh sb="2" eb="3">
      <t>シン</t>
    </rPh>
    <phoneticPr fontId="3"/>
  </si>
  <si>
    <t>入場者数</t>
    <rPh sb="0" eb="3">
      <t>ニュウジョウシャ</t>
    </rPh>
    <rPh sb="3" eb="4">
      <t>カズ</t>
    </rPh>
    <phoneticPr fontId="3"/>
  </si>
  <si>
    <r>
      <t>運営について</t>
    </r>
    <r>
      <rPr>
        <sz val="12"/>
        <rFont val="MS UI Gothic"/>
        <family val="3"/>
        <charset val="128"/>
      </rPr>
      <t>　</t>
    </r>
    <r>
      <rPr>
        <sz val="10"/>
        <rFont val="MS UI Gothic"/>
        <family val="3"/>
        <charset val="128"/>
      </rPr>
      <t>（各項目を○△×で評価、未確認項目には／を引く）</t>
    </r>
    <rPh sb="8" eb="9">
      <t>カク</t>
    </rPh>
    <rPh sb="9" eb="11">
      <t>コウモク</t>
    </rPh>
    <phoneticPr fontId="3"/>
  </si>
  <si>
    <t>実行委員、運営担当の任務は適切か</t>
  </si>
  <si>
    <t>カメラマンの動線は適切か</t>
    <phoneticPr fontId="3"/>
  </si>
  <si>
    <t>マッチコミッショナーに対する協力は適切か</t>
    <phoneticPr fontId="3"/>
  </si>
  <si>
    <t>観客の動線は適切か</t>
    <phoneticPr fontId="3"/>
  </si>
  <si>
    <t>マッチコミッショナー席は適切か</t>
    <phoneticPr fontId="3"/>
  </si>
  <si>
    <t>選手の動線は適切か</t>
    <phoneticPr fontId="3"/>
  </si>
  <si>
    <t>スケジュール設定・進行は適切か</t>
    <phoneticPr fontId="3"/>
  </si>
  <si>
    <t>審判の動線は適切か</t>
    <phoneticPr fontId="3"/>
  </si>
  <si>
    <t>場内整理員および警備員の配置は適切か</t>
    <phoneticPr fontId="3"/>
  </si>
  <si>
    <t>プレスの動線は適切か</t>
    <phoneticPr fontId="3"/>
  </si>
  <si>
    <t>ボールボーイの行動は適切か</t>
    <phoneticPr fontId="3"/>
  </si>
  <si>
    <t>身障者への対応は適切か</t>
    <phoneticPr fontId="3"/>
  </si>
  <si>
    <t>コメント</t>
    <phoneticPr fontId="3"/>
  </si>
  <si>
    <r>
      <t>競技について</t>
    </r>
    <r>
      <rPr>
        <sz val="12"/>
        <rFont val="MS UI Gothic"/>
        <family val="3"/>
        <charset val="128"/>
      </rPr>
      <t>　</t>
    </r>
    <r>
      <rPr>
        <sz val="10"/>
        <rFont val="MS UI Gothic"/>
        <family val="3"/>
        <charset val="128"/>
      </rPr>
      <t>（各項目を○△×で評価、未確認項目には／を引く）</t>
    </r>
    <rPh sb="0" eb="2">
      <t>キョウギ</t>
    </rPh>
    <rPh sb="8" eb="9">
      <t>カク</t>
    </rPh>
    <rPh sb="9" eb="11">
      <t>コウモク</t>
    </rPh>
    <phoneticPr fontId="3"/>
  </si>
  <si>
    <t>ホーム</t>
    <phoneticPr fontId="3"/>
  </si>
  <si>
    <t>アウェー</t>
    <phoneticPr fontId="3"/>
  </si>
  <si>
    <t>競技中のベンチスタッフのマナーは適切か</t>
    <phoneticPr fontId="3"/>
  </si>
  <si>
    <t>相手を傷つけるようなプレーをしていないか</t>
    <phoneticPr fontId="3"/>
  </si>
  <si>
    <t>テクニカルエリアの使用は適切か</t>
    <phoneticPr fontId="3"/>
  </si>
  <si>
    <t>無用な反則を多く犯していないか</t>
    <phoneticPr fontId="3"/>
  </si>
  <si>
    <t>競技中ドクター、マッサーのマナーは適切か</t>
    <phoneticPr fontId="3"/>
  </si>
  <si>
    <t>真剣に最後までボールを追っているか</t>
    <phoneticPr fontId="3"/>
  </si>
  <si>
    <t>選手は審判員の判定に素直に従っているか</t>
    <phoneticPr fontId="3"/>
  </si>
  <si>
    <t>技術・戦略面で試合内容は魅力的か</t>
    <phoneticPr fontId="3"/>
  </si>
  <si>
    <t>コメント</t>
    <phoneticPr fontId="3"/>
  </si>
  <si>
    <r>
      <t>観客・サポーターについて</t>
    </r>
    <r>
      <rPr>
        <sz val="12"/>
        <rFont val="MS UI Gothic"/>
        <family val="3"/>
        <charset val="128"/>
      </rPr>
      <t>　</t>
    </r>
    <r>
      <rPr>
        <sz val="10"/>
        <rFont val="MS UI Gothic"/>
        <family val="3"/>
        <charset val="128"/>
      </rPr>
      <t>（各項目を○△×で評価、未確認項目には／を引く）</t>
    </r>
    <rPh sb="0" eb="2">
      <t>カンキャク</t>
    </rPh>
    <rPh sb="14" eb="15">
      <t>カク</t>
    </rPh>
    <rPh sb="15" eb="17">
      <t>コウモク</t>
    </rPh>
    <phoneticPr fontId="3"/>
  </si>
  <si>
    <t>ホーム</t>
    <phoneticPr fontId="3"/>
  </si>
  <si>
    <t>アウェー</t>
    <phoneticPr fontId="3"/>
  </si>
  <si>
    <t>サポーターのマナーおよび応援態度は適切か</t>
    <phoneticPr fontId="3"/>
  </si>
  <si>
    <t>観客はサッカーを楽しんだか</t>
    <phoneticPr fontId="3"/>
  </si>
  <si>
    <t>危険物の持ち込み使用はないか</t>
    <phoneticPr fontId="3"/>
  </si>
  <si>
    <r>
      <t>特記事項</t>
    </r>
    <r>
      <rPr>
        <sz val="12"/>
        <rFont val="MS UI Gothic"/>
        <family val="3"/>
        <charset val="128"/>
      </rPr>
      <t>　</t>
    </r>
    <r>
      <rPr>
        <sz val="10"/>
        <rFont val="MS UI Gothic"/>
        <family val="3"/>
        <charset val="128"/>
      </rPr>
      <t>（本試合で指摘した事項やただちに改善を要望する事項など）</t>
    </r>
    <rPh sb="0" eb="2">
      <t>トッキ</t>
    </rPh>
    <rPh sb="2" eb="4">
      <t>ジコウ</t>
    </rPh>
    <rPh sb="6" eb="7">
      <t>ホン</t>
    </rPh>
    <rPh sb="7" eb="9">
      <t>ジアイ</t>
    </rPh>
    <rPh sb="10" eb="12">
      <t>シテキ</t>
    </rPh>
    <rPh sb="14" eb="16">
      <t>ジコウ</t>
    </rPh>
    <rPh sb="21" eb="23">
      <t>カイゼン</t>
    </rPh>
    <rPh sb="24" eb="26">
      <t>ヨウボウ</t>
    </rPh>
    <rPh sb="28" eb="30">
      <t>ジコウ</t>
    </rPh>
    <phoneticPr fontId="3"/>
  </si>
  <si>
    <r>
      <t>審判について</t>
    </r>
    <r>
      <rPr>
        <sz val="12"/>
        <rFont val="MS UI Gothic"/>
        <family val="3"/>
        <charset val="128"/>
      </rPr>
      <t/>
    </r>
    <rPh sb="0" eb="2">
      <t>シンパン</t>
    </rPh>
    <phoneticPr fontId="3"/>
  </si>
  <si>
    <t>主審・副審の評価点の目安</t>
    <rPh sb="0" eb="2">
      <t>シュシン</t>
    </rPh>
    <rPh sb="3" eb="5">
      <t>フクシン</t>
    </rPh>
    <rPh sb="6" eb="8">
      <t>ヒョウカ</t>
    </rPh>
    <rPh sb="8" eb="9">
      <t>テン</t>
    </rPh>
    <rPh sb="10" eb="12">
      <t>メヤス</t>
    </rPh>
    <phoneticPr fontId="3"/>
  </si>
  <si>
    <t>1.極端に悪い</t>
    <rPh sb="2" eb="4">
      <t>キョクタン</t>
    </rPh>
    <rPh sb="5" eb="6">
      <t>ワル</t>
    </rPh>
    <phoneticPr fontId="3"/>
  </si>
  <si>
    <t>2.非常に悪い</t>
    <rPh sb="2" eb="4">
      <t>ヒジョウ</t>
    </rPh>
    <rPh sb="5" eb="6">
      <t>ワル</t>
    </rPh>
    <phoneticPr fontId="3"/>
  </si>
  <si>
    <t>3.悪い</t>
    <rPh sb="2" eb="3">
      <t>ワル</t>
    </rPh>
    <phoneticPr fontId="3"/>
  </si>
  <si>
    <t>4.不満足</t>
    <rPh sb="2" eb="5">
      <t>フマンゾク</t>
    </rPh>
    <phoneticPr fontId="3"/>
  </si>
  <si>
    <t>5.やや満足</t>
    <rPh sb="4" eb="6">
      <t>マンゾク</t>
    </rPh>
    <phoneticPr fontId="3"/>
  </si>
  <si>
    <t>6.平均的</t>
    <rPh sb="2" eb="5">
      <t>ヘイキンテキ</t>
    </rPh>
    <phoneticPr fontId="3"/>
  </si>
  <si>
    <t>7.やや良い</t>
    <rPh sb="4" eb="5">
      <t>ヨ</t>
    </rPh>
    <phoneticPr fontId="3"/>
  </si>
  <si>
    <t>8.良い</t>
    <rPh sb="2" eb="3">
      <t>ヨ</t>
    </rPh>
    <phoneticPr fontId="3"/>
  </si>
  <si>
    <t>9.非常に良い</t>
    <rPh sb="2" eb="4">
      <t>ヒジョウ</t>
    </rPh>
    <rPh sb="5" eb="6">
      <t>ヨ</t>
    </rPh>
    <phoneticPr fontId="3"/>
  </si>
  <si>
    <t>10.理想的</t>
    <rPh sb="3" eb="6">
      <t>リソウテキ</t>
    </rPh>
    <phoneticPr fontId="3"/>
  </si>
  <si>
    <t>１．主審の評価</t>
  </si>
  <si>
    <t>Ａ　個人の資質</t>
    <rPh sb="2" eb="4">
      <t>コジン</t>
    </rPh>
    <rPh sb="5" eb="7">
      <t>シシツ</t>
    </rPh>
    <phoneticPr fontId="3"/>
  </si>
  <si>
    <r>
      <t>Ａ１．メンタリティ　</t>
    </r>
    <r>
      <rPr>
        <sz val="10"/>
        <rFont val="MS UI Gothic"/>
        <family val="3"/>
        <charset val="128"/>
      </rPr>
      <t>（確固としているか、冷静か、不安さはないか、競技者に影響されているか、公平か）</t>
    </r>
    <phoneticPr fontId="3"/>
  </si>
  <si>
    <t>×１</t>
    <phoneticPr fontId="3"/>
  </si>
  <si>
    <r>
      <t>Ａ２．体力　</t>
    </r>
    <r>
      <rPr>
        <sz val="10"/>
        <rFont val="MS UI Gothic"/>
        <family val="3"/>
        <charset val="128"/>
      </rPr>
      <t>（プレーを追うスピード、スタミナ、プレーの近くにいるか）</t>
    </r>
    <rPh sb="3" eb="5">
      <t>タイリョク</t>
    </rPh>
    <phoneticPr fontId="3"/>
  </si>
  <si>
    <t>×２</t>
    <phoneticPr fontId="3"/>
  </si>
  <si>
    <t>Ｂ　審判技能</t>
    <rPh sb="2" eb="4">
      <t>シンパン</t>
    </rPh>
    <rPh sb="4" eb="6">
      <t>ギノウ</t>
    </rPh>
    <phoneticPr fontId="3"/>
  </si>
  <si>
    <r>
      <t>Ｂ１．競技規則の解釈と適用　</t>
    </r>
    <r>
      <rPr>
        <sz val="10"/>
        <rFont val="MS UI Gothic"/>
        <family val="3"/>
        <charset val="128"/>
      </rPr>
      <t>（規則の精神を適用しているか、プレーの意図の判断、アドバンテージの適用）</t>
    </r>
    <phoneticPr fontId="3"/>
  </si>
  <si>
    <t>×３</t>
    <phoneticPr fontId="3"/>
  </si>
  <si>
    <t>Ｂ２．任務の遂行能力</t>
    <phoneticPr fontId="3"/>
  </si>
  <si>
    <r>
      <t>Ｂ３．規律のコントロール　</t>
    </r>
    <r>
      <rPr>
        <sz val="10"/>
        <rFont val="MS UI Gothic"/>
        <family val="3"/>
        <charset val="128"/>
      </rPr>
      <t>（不正行為や暴力にどう対処しているか、警告や退場は適切か）</t>
    </r>
    <phoneticPr fontId="3"/>
  </si>
  <si>
    <t>総合点（Ａ１＋Ａ２＋Ｂ１＋Ｂ２＋Ｂ３）／１０</t>
    <phoneticPr fontId="3"/>
  </si>
  <si>
    <t>Ｃ　試合の困難度</t>
    <rPh sb="2" eb="4">
      <t>シアイ</t>
    </rPh>
    <rPh sb="5" eb="7">
      <t>コンナン</t>
    </rPh>
    <rPh sb="7" eb="8">
      <t>ド</t>
    </rPh>
    <phoneticPr fontId="3"/>
  </si>
  <si>
    <t>1.易しい</t>
    <rPh sb="2" eb="3">
      <t>ヤサ</t>
    </rPh>
    <phoneticPr fontId="3"/>
  </si>
  <si>
    <t>2.普通</t>
    <rPh sb="2" eb="4">
      <t>フツウ</t>
    </rPh>
    <phoneticPr fontId="3"/>
  </si>
  <si>
    <t>3.難しい</t>
    <rPh sb="2" eb="3">
      <t>ムヅカ</t>
    </rPh>
    <phoneticPr fontId="3"/>
  </si>
  <si>
    <t>理由</t>
    <rPh sb="0" eb="2">
      <t>リユウ</t>
    </rPh>
    <phoneticPr fontId="3"/>
  </si>
  <si>
    <t>２．副審の評価</t>
    <rPh sb="2" eb="4">
      <t>フクシン</t>
    </rPh>
    <rPh sb="5" eb="7">
      <t>ヒョウカ</t>
    </rPh>
    <phoneticPr fontId="3"/>
  </si>
  <si>
    <t>（以下の各項目を10点満点で評価する）</t>
    <phoneticPr fontId="3"/>
  </si>
  <si>
    <t>ポジション</t>
    <phoneticPr fontId="3"/>
  </si>
  <si>
    <t>判定</t>
    <rPh sb="0" eb="2">
      <t>ハンテイ</t>
    </rPh>
    <phoneticPr fontId="3"/>
  </si>
  <si>
    <t>シグナル</t>
    <phoneticPr fontId="3"/>
  </si>
  <si>
    <t>主審との協力</t>
    <phoneticPr fontId="3"/>
  </si>
  <si>
    <t>＋</t>
    <phoneticPr fontId="3"/>
  </si>
  <si>
    <t>＝</t>
    <phoneticPr fontId="3"/>
  </si>
  <si>
    <t>＋</t>
    <phoneticPr fontId="3"/>
  </si>
  <si>
    <t>＝</t>
    <phoneticPr fontId="3"/>
  </si>
  <si>
    <t>３．その他審判に対するコメント</t>
    <rPh sb="4" eb="5">
      <t>タ</t>
    </rPh>
    <rPh sb="5" eb="7">
      <t>シンパン</t>
    </rPh>
    <rPh sb="8" eb="9">
      <t>タイ</t>
    </rPh>
    <phoneticPr fontId="3"/>
  </si>
  <si>
    <t>警告・退場について</t>
    <rPh sb="0" eb="2">
      <t>ケイコク</t>
    </rPh>
    <rPh sb="3" eb="5">
      <t>タイジョウ</t>
    </rPh>
    <phoneticPr fontId="3"/>
  </si>
  <si>
    <t>警告</t>
    <rPh sb="0" eb="2">
      <t>ケイコク</t>
    </rPh>
    <phoneticPr fontId="3"/>
  </si>
  <si>
    <t>理由欄への記入項目</t>
    <rPh sb="0" eb="2">
      <t>リユウ</t>
    </rPh>
    <rPh sb="2" eb="3">
      <t>ラン</t>
    </rPh>
    <rPh sb="5" eb="7">
      <t>キニュウ</t>
    </rPh>
    <rPh sb="7" eb="9">
      <t>コウモク</t>
    </rPh>
    <phoneticPr fontId="3"/>
  </si>
  <si>
    <t>ラ：ラフプレー　　反：反スポーツ行為　　異：異議　　繰：繰り返し違反</t>
    <phoneticPr fontId="3"/>
  </si>
  <si>
    <t>遅：時間の浪費　　距：距離不足　　入：無許可入　　去：無許可去</t>
    <phoneticPr fontId="3"/>
  </si>
  <si>
    <t>評価欄への記入</t>
    <rPh sb="0" eb="2">
      <t>ヒョウカ</t>
    </rPh>
    <rPh sb="2" eb="3">
      <t>ラン</t>
    </rPh>
    <rPh sb="5" eb="7">
      <t>キニュウ</t>
    </rPh>
    <phoneticPr fontId="3"/>
  </si>
  <si>
    <t>判定・処置が適切かどうかを○△×で評価</t>
    <phoneticPr fontId="3"/>
  </si>
  <si>
    <t>時間</t>
    <rPh sb="0" eb="2">
      <t>ジカン</t>
    </rPh>
    <phoneticPr fontId="3"/>
  </si>
  <si>
    <t>チーム</t>
    <phoneticPr fontId="3"/>
  </si>
  <si>
    <t>№</t>
    <phoneticPr fontId="3"/>
  </si>
  <si>
    <t>選手名</t>
    <rPh sb="0" eb="3">
      <t>センシュメイ</t>
    </rPh>
    <phoneticPr fontId="3"/>
  </si>
  <si>
    <t>評価</t>
    <rPh sb="0" eb="2">
      <t>ヒョウカ</t>
    </rPh>
    <phoneticPr fontId="3"/>
  </si>
  <si>
    <t>チーム</t>
    <phoneticPr fontId="3"/>
  </si>
  <si>
    <t>№</t>
    <phoneticPr fontId="3"/>
  </si>
  <si>
    <t>分</t>
    <rPh sb="0" eb="1">
      <t>フン</t>
    </rPh>
    <phoneticPr fontId="3"/>
  </si>
  <si>
    <t>退場</t>
    <rPh sb="0" eb="2">
      <t>タイジョウ</t>
    </rPh>
    <phoneticPr fontId="3"/>
  </si>
  <si>
    <t>著：著しい不正　　つば：つば吐き　　侮：侮辱</t>
    <phoneticPr fontId="3"/>
  </si>
  <si>
    <t>手：手による得点機阻止　　他：手以外の阻止　　２：警告２回</t>
    <phoneticPr fontId="3"/>
  </si>
  <si>
    <t>　具体的事項</t>
    <rPh sb="1" eb="4">
      <t>グタイテキ</t>
    </rPh>
    <rPh sb="4" eb="6">
      <t>ジコウ</t>
    </rPh>
    <phoneticPr fontId="3"/>
  </si>
  <si>
    <t>警告・退場に対するコメント</t>
    <rPh sb="0" eb="2">
      <t>ケイコク</t>
    </rPh>
    <rPh sb="3" eb="5">
      <t>タイジョウ</t>
    </rPh>
    <rPh sb="6" eb="7">
      <t>タイ</t>
    </rPh>
    <phoneticPr fontId="3"/>
  </si>
  <si>
    <r>
      <t>明らかに警告・退場にすべきであったのにしなかったケース</t>
    </r>
    <r>
      <rPr>
        <sz val="10"/>
        <rFont val="MS UI Gothic"/>
        <family val="3"/>
        <charset val="128"/>
      </rPr>
      <t>（理由は上記と同様、選手が不確定ならば選手名空欄）</t>
    </r>
    <rPh sb="0" eb="1">
      <t>アキ</t>
    </rPh>
    <rPh sb="4" eb="6">
      <t>ケイコク</t>
    </rPh>
    <rPh sb="7" eb="9">
      <t>タイジョウ</t>
    </rPh>
    <rPh sb="28" eb="30">
      <t>リユウ</t>
    </rPh>
    <rPh sb="31" eb="33">
      <t>ジョウキ</t>
    </rPh>
    <rPh sb="34" eb="36">
      <t>ドウヨウ</t>
    </rPh>
    <rPh sb="37" eb="39">
      <t>センシュ</t>
    </rPh>
    <rPh sb="40" eb="43">
      <t>フカクテイ</t>
    </rPh>
    <rPh sb="46" eb="49">
      <t>センシュメイ</t>
    </rPh>
    <rPh sb="49" eb="51">
      <t>クウラン</t>
    </rPh>
    <phoneticPr fontId="3"/>
  </si>
  <si>
    <t>審判報告書</t>
    <rPh sb="0" eb="2">
      <t>シンパン</t>
    </rPh>
    <rPh sb="2" eb="5">
      <t>ホウコクショ</t>
    </rPh>
    <phoneticPr fontId="3"/>
  </si>
  <si>
    <t>日時</t>
    <rPh sb="0" eb="2">
      <t>ニチジ</t>
    </rPh>
    <phoneticPr fontId="3"/>
  </si>
  <si>
    <t>:</t>
    <phoneticPr fontId="3"/>
  </si>
  <si>
    <t>キックオフ</t>
    <phoneticPr fontId="3"/>
  </si>
  <si>
    <t>(</t>
    <phoneticPr fontId="3"/>
  </si>
  <si>
    <t>所属</t>
    <rPh sb="0" eb="2">
      <t>ショゾク</t>
    </rPh>
    <phoneticPr fontId="3"/>
  </si>
  <si>
    <t>競技場・用具の状態</t>
    <rPh sb="0" eb="3">
      <t>キョウギジョウ</t>
    </rPh>
    <rPh sb="4" eb="6">
      <t>ヨウグ</t>
    </rPh>
    <rPh sb="7" eb="9">
      <t>ジョウタイ</t>
    </rPh>
    <phoneticPr fontId="3"/>
  </si>
  <si>
    <t>その他の報告事項</t>
    <rPh sb="2" eb="3">
      <t>タ</t>
    </rPh>
    <rPh sb="4" eb="6">
      <t>ホウコク</t>
    </rPh>
    <rPh sb="6" eb="8">
      <t>ジコウ</t>
    </rPh>
    <phoneticPr fontId="3"/>
  </si>
  <si>
    <t>以上のとおり報告いたします</t>
    <rPh sb="0" eb="2">
      <t>イジョウ</t>
    </rPh>
    <rPh sb="6" eb="8">
      <t>ホウコク</t>
    </rPh>
    <phoneticPr fontId="3"/>
  </si>
  <si>
    <t>主審住所</t>
    <rPh sb="0" eb="2">
      <t>シュシン</t>
    </rPh>
    <rPh sb="2" eb="4">
      <t>ジュウショ</t>
    </rPh>
    <phoneticPr fontId="3"/>
  </si>
  <si>
    <t>署名</t>
    <rPh sb="0" eb="2">
      <t>ショメイ</t>
    </rPh>
    <phoneticPr fontId="3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</si>
  <si>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3"/>
  </si>
  <si>
    <t>キックオフ</t>
    <phoneticPr fontId="3"/>
  </si>
  <si>
    <t>退場、その他重要事項についての詳細</t>
    <rPh sb="0" eb="2">
      <t>タイジョウ</t>
    </rPh>
    <rPh sb="5" eb="6">
      <t>タ</t>
    </rPh>
    <rPh sb="6" eb="8">
      <t>ジュウヨウ</t>
    </rPh>
    <rPh sb="8" eb="10">
      <t>ジコウ</t>
    </rPh>
    <rPh sb="15" eb="17">
      <t>ショウサイ</t>
    </rPh>
    <phoneticPr fontId="3"/>
  </si>
  <si>
    <t>主審署名</t>
    <rPh sb="0" eb="2">
      <t>シュシン</t>
    </rPh>
    <rPh sb="2" eb="4">
      <t>ショメイ</t>
    </rPh>
    <phoneticPr fontId="3"/>
  </si>
  <si>
    <t>天候</t>
    <rPh sb="0" eb="2">
      <t>テンコウ</t>
    </rPh>
    <phoneticPr fontId="3"/>
  </si>
  <si>
    <t>晴れ</t>
    <rPh sb="0" eb="1">
      <t>ハ</t>
    </rPh>
    <phoneticPr fontId="3"/>
  </si>
  <si>
    <t>雨</t>
    <rPh sb="0" eb="1">
      <t>アメ</t>
    </rPh>
    <phoneticPr fontId="3"/>
  </si>
  <si>
    <t>・</t>
    <phoneticPr fontId="3"/>
  </si>
  <si>
    <t>天然芝</t>
    <rPh sb="0" eb="3">
      <t>テンネンシバ</t>
    </rPh>
    <phoneticPr fontId="3"/>
  </si>
  <si>
    <t>人工芝</t>
    <rPh sb="0" eb="3">
      <t>ジンコウシバ</t>
    </rPh>
    <phoneticPr fontId="3"/>
  </si>
  <si>
    <t>・</t>
    <phoneticPr fontId="3"/>
  </si>
  <si>
    <t>移動可</t>
    <rPh sb="0" eb="2">
      <t>イドウ</t>
    </rPh>
    <rPh sb="2" eb="3">
      <t>カ</t>
    </rPh>
    <phoneticPr fontId="3"/>
  </si>
  <si>
    <t>固定式</t>
    <rPh sb="0" eb="3">
      <t>コテイシキ</t>
    </rPh>
    <phoneticPr fontId="3"/>
  </si>
  <si>
    <t>補修不要</t>
    <rPh sb="0" eb="2">
      <t>ホシュウ</t>
    </rPh>
    <rPh sb="2" eb="4">
      <t>フヨウ</t>
    </rPh>
    <phoneticPr fontId="3"/>
  </si>
  <si>
    <t>補修して使用</t>
    <rPh sb="0" eb="2">
      <t>ホシュウ</t>
    </rPh>
    <rPh sb="4" eb="6">
      <t>シヨウ</t>
    </rPh>
    <phoneticPr fontId="3"/>
  </si>
  <si>
    <t>使用球</t>
    <rPh sb="0" eb="2">
      <t>シヨウ</t>
    </rPh>
    <rPh sb="2" eb="3">
      <t>キュウ</t>
    </rPh>
    <phoneticPr fontId="3"/>
  </si>
  <si>
    <t>選手交替板</t>
    <rPh sb="0" eb="2">
      <t>センシュ</t>
    </rPh>
    <rPh sb="2" eb="4">
      <t>コウタイ</t>
    </rPh>
    <rPh sb="4" eb="5">
      <t>イタ</t>
    </rPh>
    <phoneticPr fontId="3"/>
  </si>
  <si>
    <t>得点表示板</t>
    <rPh sb="0" eb="2">
      <t>トクテン</t>
    </rPh>
    <rPh sb="2" eb="4">
      <t>ヒョウジ</t>
    </rPh>
    <rPh sb="4" eb="5">
      <t>イタ</t>
    </rPh>
    <phoneticPr fontId="3"/>
  </si>
  <si>
    <t>選手更衣室</t>
    <rPh sb="0" eb="2">
      <t>センシュ</t>
    </rPh>
    <rPh sb="2" eb="5">
      <t>コウイシツ</t>
    </rPh>
    <phoneticPr fontId="3"/>
  </si>
  <si>
    <t>浴室あり</t>
    <rPh sb="0" eb="2">
      <t>ヨクシツ</t>
    </rPh>
    <phoneticPr fontId="3"/>
  </si>
  <si>
    <t>連絡先</t>
    <rPh sb="0" eb="3">
      <t>レンラクサキ</t>
    </rPh>
    <phoneticPr fontId="3"/>
  </si>
  <si>
    <t>各位</t>
    <rPh sb="0" eb="2">
      <t>カクイ</t>
    </rPh>
    <phoneticPr fontId="3"/>
  </si>
  <si>
    <t>該当に○</t>
    <rPh sb="0" eb="2">
      <t>ガイトウ</t>
    </rPh>
    <phoneticPr fontId="3"/>
  </si>
  <si>
    <t>を送付しますので、よろしくお願いいたします。</t>
    <phoneticPr fontId="3"/>
  </si>
  <si>
    <t>〒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</si>
  <si>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</si>
  <si>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</si>
  <si>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【運営担当大学の役割】 書類の郵送先について(試合の翌日までに発送)</t>
    <phoneticPr fontId="3"/>
  </si>
  <si>
    <t>試合№</t>
    <rPh sb="0" eb="2">
      <t>シアイ</t>
    </rPh>
    <phoneticPr fontId="1"/>
  </si>
  <si>
    <t>会場</t>
    <rPh sb="0" eb="2">
      <t>カイジョウ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</si>
  <si>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</si>
  <si>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</si>
  <si>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</si>
  <si>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</si>
  <si>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)</t>
    <phoneticPr fontId="1"/>
  </si>
  <si>
    <t>キックオフ</t>
    <phoneticPr fontId="1"/>
  </si>
  <si>
    <t>〔ホームチーム〕　</t>
    <phoneticPr fontId="1"/>
  </si>
  <si>
    <t>〔アウェイチーム〕</t>
    <phoneticPr fontId="1"/>
  </si>
  <si>
    <t>vs</t>
    <phoneticPr fontId="1"/>
  </si>
  <si>
    <t>現在勝ち点</t>
    <phoneticPr fontId="1"/>
  </si>
  <si>
    <t>（</t>
    <phoneticPr fontId="1"/>
  </si>
  <si>
    <t>）</t>
    <phoneticPr fontId="1"/>
  </si>
  <si>
    <t>ＦＰ</t>
    <phoneticPr fontId="1"/>
  </si>
  <si>
    <t>ＧＫ</t>
    <phoneticPr fontId="1"/>
  </si>
  <si>
    <t>ユニフォーム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</si>
  <si>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</si>
  <si>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</si>
  <si>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白</t>
    <rPh sb="0" eb="1">
      <t>シロ</t>
    </rPh>
    <phoneticPr fontId="1"/>
  </si>
  <si>
    <t>時刻</t>
    <rPh sb="0" eb="2">
      <t>ジコク</t>
    </rPh>
    <phoneticPr fontId="1"/>
  </si>
  <si>
    <t>試合開始より</t>
    <rPh sb="0" eb="2">
      <t>シアイ</t>
    </rPh>
    <rPh sb="2" eb="4">
      <t>カイシ</t>
    </rPh>
    <phoneticPr fontId="1"/>
  </si>
  <si>
    <t>TIME SCHEDULE</t>
    <phoneticPr fontId="1"/>
  </si>
  <si>
    <t>30分前</t>
    <rPh sb="2" eb="3">
      <t>フン</t>
    </rPh>
    <rPh sb="3" eb="4">
      <t>マエ</t>
    </rPh>
    <phoneticPr fontId="1"/>
  </si>
  <si>
    <t>25分前</t>
    <rPh sb="2" eb="3">
      <t>フン</t>
    </rPh>
    <rPh sb="3" eb="4">
      <t>マエ</t>
    </rPh>
    <phoneticPr fontId="1"/>
  </si>
  <si>
    <t>ピッチ内アップ開始</t>
    <rPh sb="3" eb="4">
      <t>ナイ</t>
    </rPh>
    <rPh sb="7" eb="9">
      <t>カイシ</t>
    </rPh>
    <phoneticPr fontId="1"/>
  </si>
  <si>
    <t>15分前</t>
    <rPh sb="2" eb="3">
      <t>フン</t>
    </rPh>
    <rPh sb="3" eb="4">
      <t>マエ</t>
    </rPh>
    <phoneticPr fontId="1"/>
  </si>
  <si>
    <t>7分前</t>
    <rPh sb="1" eb="2">
      <t>フン</t>
    </rPh>
    <rPh sb="2" eb="3">
      <t>マエ</t>
    </rPh>
    <phoneticPr fontId="1"/>
  </si>
  <si>
    <t>2分前</t>
    <rPh sb="1" eb="2">
      <t>フン</t>
    </rPh>
    <rPh sb="2" eb="3">
      <t>マエ</t>
    </rPh>
    <phoneticPr fontId="1"/>
  </si>
  <si>
    <t>－－</t>
    <phoneticPr fontId="1"/>
  </si>
  <si>
    <t>前半キックオフ</t>
    <rPh sb="0" eb="2">
      <t>ゼンハン</t>
    </rPh>
    <phoneticPr fontId="1"/>
  </si>
  <si>
    <t>45分後</t>
    <rPh sb="2" eb="4">
      <t>フンゴ</t>
    </rPh>
    <phoneticPr fontId="1"/>
  </si>
  <si>
    <t>前半終了（予定）・ハーフタイム</t>
    <rPh sb="0" eb="2">
      <t>ゼンハン</t>
    </rPh>
    <rPh sb="2" eb="4">
      <t>シュウリョウ</t>
    </rPh>
    <rPh sb="5" eb="7">
      <t>ヨテイ</t>
    </rPh>
    <phoneticPr fontId="1"/>
  </si>
  <si>
    <t>58分後</t>
    <rPh sb="2" eb="3">
      <t>フン</t>
    </rPh>
    <rPh sb="3" eb="4">
      <t>ゴ</t>
    </rPh>
    <phoneticPr fontId="1"/>
  </si>
  <si>
    <t>ロッカーアウト</t>
    <phoneticPr fontId="1"/>
  </si>
  <si>
    <t>60分後</t>
    <rPh sb="2" eb="3">
      <t>フン</t>
    </rPh>
    <rPh sb="3" eb="4">
      <t>ゴ</t>
    </rPh>
    <phoneticPr fontId="1"/>
  </si>
  <si>
    <t>後半キックオフ（前半ロスタイム５分以上の場合は審判員・本部にて協議）</t>
    <rPh sb="0" eb="2">
      <t>コウハン</t>
    </rPh>
    <rPh sb="8" eb="10">
      <t>ゼンハン</t>
    </rPh>
    <rPh sb="16" eb="17">
      <t>フン</t>
    </rPh>
    <rPh sb="17" eb="19">
      <t>イジョウ</t>
    </rPh>
    <rPh sb="20" eb="22">
      <t>バアイ</t>
    </rPh>
    <rPh sb="23" eb="25">
      <t>シンパン</t>
    </rPh>
    <rPh sb="25" eb="26">
      <t>イン</t>
    </rPh>
    <rPh sb="27" eb="29">
      <t>ホンブ</t>
    </rPh>
    <rPh sb="31" eb="33">
      <t>キョウギ</t>
    </rPh>
    <phoneticPr fontId="1"/>
  </si>
  <si>
    <r>
      <t>試合終了（予定）</t>
    </r>
    <r>
      <rPr>
        <sz val="11"/>
        <rFont val="MS UI Gothic"/>
        <family val="3"/>
        <charset val="128"/>
      </rPr>
      <t>・相手ベンチ挨拶なし(任意で行ってもよい)</t>
    </r>
    <rPh sb="0" eb="2">
      <t>シアイ</t>
    </rPh>
    <rPh sb="2" eb="4">
      <t>シュウリョウ</t>
    </rPh>
    <rPh sb="5" eb="7">
      <t>ヨテイ</t>
    </rPh>
    <phoneticPr fontId="1"/>
  </si>
  <si>
    <t>役員・審判員・補助役員</t>
    <rPh sb="0" eb="2">
      <t>ヤクイン</t>
    </rPh>
    <rPh sb="3" eb="6">
      <t>シンパンイン</t>
    </rPh>
    <rPh sb="7" eb="9">
      <t>ホジョ</t>
    </rPh>
    <rPh sb="9" eb="11">
      <t>ヤクイン</t>
    </rPh>
    <phoneticPr fontId="1"/>
  </si>
  <si>
    <t>マッチコミッショナー</t>
    <phoneticPr fontId="1"/>
  </si>
  <si>
    <t>運営責任校</t>
    <rPh sb="0" eb="2">
      <t>ウンエイ</t>
    </rPh>
    <rPh sb="2" eb="4">
      <t>セキニン</t>
    </rPh>
    <rPh sb="4" eb="5">
      <t>コウ</t>
    </rPh>
    <phoneticPr fontId="1"/>
  </si>
  <si>
    <t>審判員</t>
    <rPh sb="0" eb="2">
      <t>シンパン</t>
    </rPh>
    <rPh sb="2" eb="3">
      <t>イン</t>
    </rPh>
    <phoneticPr fontId="1"/>
  </si>
  <si>
    <t>主　審：</t>
    <rPh sb="0" eb="1">
      <t>シュ</t>
    </rPh>
    <rPh sb="2" eb="3">
      <t>シン</t>
    </rPh>
    <phoneticPr fontId="1"/>
  </si>
  <si>
    <t>副審１：</t>
    <rPh sb="0" eb="2">
      <t>フクシン</t>
    </rPh>
    <phoneticPr fontId="1"/>
  </si>
  <si>
    <t>副審２：</t>
    <rPh sb="0" eb="2">
      <t>フクシン</t>
    </rPh>
    <phoneticPr fontId="1"/>
  </si>
  <si>
    <t>第四審：</t>
    <rPh sb="0" eb="1">
      <t>ダイ</t>
    </rPh>
    <rPh sb="1" eb="2">
      <t>ヨン</t>
    </rPh>
    <rPh sb="2" eb="3">
      <t>シン</t>
    </rPh>
    <phoneticPr fontId="1"/>
  </si>
  <si>
    <t>ボールボーイ</t>
    <phoneticPr fontId="1"/>
  </si>
  <si>
    <t>担架要員</t>
    <rPh sb="0" eb="2">
      <t>タンカ</t>
    </rPh>
    <rPh sb="2" eb="4">
      <t>ヨウイン</t>
    </rPh>
    <phoneticPr fontId="1"/>
  </si>
  <si>
    <t>．</t>
    <phoneticPr fontId="1"/>
  </si>
  <si>
    <t>出席者確認（自己紹介にて）　司会・両チーム・審判員・マッチコミッショナー</t>
    <rPh sb="0" eb="3">
      <t>シュッセキシャ</t>
    </rPh>
    <rPh sb="3" eb="5">
      <t>カクニン</t>
    </rPh>
    <rPh sb="6" eb="8">
      <t>ジコ</t>
    </rPh>
    <rPh sb="8" eb="10">
      <t>ショウカイ</t>
    </rPh>
    <rPh sb="14" eb="16">
      <t>シカイ</t>
    </rPh>
    <rPh sb="17" eb="18">
      <t>リョウ</t>
    </rPh>
    <rPh sb="22" eb="25">
      <t>シンパンイン</t>
    </rPh>
    <phoneticPr fontId="1"/>
  </si>
  <si>
    <t>．</t>
    <phoneticPr fontId="1"/>
  </si>
  <si>
    <t>．</t>
    <phoneticPr fontId="1"/>
  </si>
  <si>
    <t>ユニフォームの確認</t>
    <rPh sb="7" eb="9">
      <t>カクニン</t>
    </rPh>
    <phoneticPr fontId="1"/>
  </si>
  <si>
    <t>．</t>
    <phoneticPr fontId="1"/>
  </si>
  <si>
    <t>競技場の確認　本部・ベンチの位置、試合前・試合中アップ場所</t>
    <rPh sb="0" eb="3">
      <t>キョウギジョウ</t>
    </rPh>
    <rPh sb="4" eb="6">
      <t>カクニン</t>
    </rPh>
    <rPh sb="7" eb="9">
      <t>ホンブ</t>
    </rPh>
    <rPh sb="14" eb="16">
      <t>イチ</t>
    </rPh>
    <rPh sb="17" eb="19">
      <t>シアイ</t>
    </rPh>
    <rPh sb="19" eb="20">
      <t>マエ</t>
    </rPh>
    <rPh sb="21" eb="24">
      <t>シアイチュウ</t>
    </rPh>
    <rPh sb="27" eb="29">
      <t>バショ</t>
    </rPh>
    <phoneticPr fontId="1"/>
  </si>
  <si>
    <t>　試合中アップは、ベンチ横(ボール使用不可)。</t>
    <rPh sb="1" eb="3">
      <t>シアイ</t>
    </rPh>
    <rPh sb="3" eb="4">
      <t>チュウ</t>
    </rPh>
    <rPh sb="12" eb="13">
      <t>ヨコ</t>
    </rPh>
    <rPh sb="17" eb="19">
      <t>シヨウ</t>
    </rPh>
    <rPh sb="19" eb="21">
      <t>フカ</t>
    </rPh>
    <phoneticPr fontId="1"/>
  </si>
  <si>
    <t>　ハーフタイム中のピッチ内アップは認める。ボールの使用も可。</t>
    <rPh sb="7" eb="8">
      <t>チュウ</t>
    </rPh>
    <rPh sb="12" eb="13">
      <t>ナイ</t>
    </rPh>
    <rPh sb="17" eb="18">
      <t>ミト</t>
    </rPh>
    <rPh sb="25" eb="27">
      <t>シヨウ</t>
    </rPh>
    <rPh sb="28" eb="29">
      <t>カ</t>
    </rPh>
    <phoneticPr fontId="1"/>
  </si>
  <si>
    <t>．</t>
    <phoneticPr fontId="1"/>
  </si>
  <si>
    <t>　　　　　　　　　　 　マルチボール方式(５個)、控え選手最大７名・交替枠３名</t>
    <rPh sb="18" eb="20">
      <t>ホウシキ</t>
    </rPh>
    <rPh sb="22" eb="23">
      <t>コ</t>
    </rPh>
    <rPh sb="25" eb="26">
      <t>ヒカ</t>
    </rPh>
    <rPh sb="27" eb="29">
      <t>センシュ</t>
    </rPh>
    <rPh sb="29" eb="31">
      <t>サイダイ</t>
    </rPh>
    <rPh sb="32" eb="33">
      <t>メイ</t>
    </rPh>
    <rPh sb="34" eb="36">
      <t>コウタイ</t>
    </rPh>
    <rPh sb="36" eb="37">
      <t>ワク</t>
    </rPh>
    <rPh sb="38" eb="39">
      <t>メイ</t>
    </rPh>
    <phoneticPr fontId="1"/>
  </si>
  <si>
    <t>．</t>
    <phoneticPr fontId="1"/>
  </si>
  <si>
    <t>ベンチ入り人数は、メンバー表に記載の役員５名・控え選手最大７名のみ</t>
    <rPh sb="3" eb="4">
      <t>イ</t>
    </rPh>
    <rPh sb="5" eb="7">
      <t>ニンズウ</t>
    </rPh>
    <rPh sb="13" eb="14">
      <t>ヒョウ</t>
    </rPh>
    <rPh sb="15" eb="17">
      <t>キサイ</t>
    </rPh>
    <rPh sb="18" eb="20">
      <t>ヤクイン</t>
    </rPh>
    <rPh sb="21" eb="22">
      <t>メイ</t>
    </rPh>
    <rPh sb="23" eb="24">
      <t>ヒカ</t>
    </rPh>
    <rPh sb="25" eb="27">
      <t>センシュ</t>
    </rPh>
    <rPh sb="27" eb="29">
      <t>サイダイ</t>
    </rPh>
    <rPh sb="30" eb="31">
      <t>メイ</t>
    </rPh>
    <phoneticPr fontId="1"/>
  </si>
  <si>
    <t>．</t>
    <phoneticPr fontId="1"/>
  </si>
  <si>
    <t>(以下はタイムスケジュールにて確認)</t>
    <rPh sb="1" eb="3">
      <t>イカ</t>
    </rPh>
    <rPh sb="15" eb="17">
      <t>カクニン</t>
    </rPh>
    <phoneticPr fontId="1"/>
  </si>
  <si>
    <t>　提出物(試合球、メンバー表・選手証）</t>
    <rPh sb="1" eb="3">
      <t>テイシュツ</t>
    </rPh>
    <rPh sb="3" eb="4">
      <t>ブツ</t>
    </rPh>
    <rPh sb="5" eb="7">
      <t>シアイ</t>
    </rPh>
    <rPh sb="7" eb="8">
      <t>キュウ</t>
    </rPh>
    <rPh sb="13" eb="14">
      <t>ヒョウ</t>
    </rPh>
    <rPh sb="15" eb="17">
      <t>センシュ</t>
    </rPh>
    <rPh sb="17" eb="18">
      <t>アカシ</t>
    </rPh>
    <phoneticPr fontId="1"/>
  </si>
  <si>
    <t>　ピッチ内アップの開始と終了時刻</t>
    <phoneticPr fontId="1"/>
  </si>
  <si>
    <t>　レフリーチェックの時間</t>
    <phoneticPr fontId="1"/>
  </si>
  <si>
    <t>．</t>
    <phoneticPr fontId="1"/>
  </si>
  <si>
    <t>選手証の確認は、本部にて本部役員が行います。(レフリーチェック時の同行なし)</t>
    <rPh sb="0" eb="2">
      <t>センシュ</t>
    </rPh>
    <rPh sb="2" eb="3">
      <t>アカシ</t>
    </rPh>
    <rPh sb="4" eb="6">
      <t>カクニン</t>
    </rPh>
    <rPh sb="8" eb="10">
      <t>ホンブ</t>
    </rPh>
    <rPh sb="12" eb="14">
      <t>ホンブ</t>
    </rPh>
    <rPh sb="14" eb="16">
      <t>ヤクイン</t>
    </rPh>
    <rPh sb="17" eb="18">
      <t>オコナ</t>
    </rPh>
    <rPh sb="31" eb="32">
      <t>ジ</t>
    </rPh>
    <rPh sb="33" eb="35">
      <t>ドウコウ</t>
    </rPh>
    <phoneticPr fontId="1"/>
  </si>
  <si>
    <t>．</t>
    <phoneticPr fontId="1"/>
  </si>
  <si>
    <t>質疑応答</t>
    <rPh sb="0" eb="2">
      <t>シツギ</t>
    </rPh>
    <rPh sb="2" eb="4">
      <t>オウトウ</t>
    </rPh>
    <phoneticPr fontId="1"/>
  </si>
  <si>
    <t>主審より一言</t>
    <rPh sb="0" eb="2">
      <t>シュシン</t>
    </rPh>
    <rPh sb="4" eb="6">
      <t>ヒトコト</t>
    </rPh>
    <phoneticPr fontId="1"/>
  </si>
  <si>
    <t>．</t>
    <phoneticPr fontId="1"/>
  </si>
  <si>
    <t>マッチコミッショナーより一言</t>
    <rPh sb="12" eb="14">
      <t>ヒトコト</t>
    </rPh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</si>
  <si>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</si>
  <si>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</si>
  <si>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</si>
  <si>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</si>
  <si>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</si>
  <si>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</si>
  <si>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天然芝</t>
    <rPh sb="0" eb="3">
      <t>テンネンシバ</t>
    </rPh>
    <phoneticPr fontId="1"/>
  </si>
  <si>
    <t>人工芝</t>
    <rPh sb="0" eb="2">
      <t>ジンコウ</t>
    </rPh>
    <rPh sb="2" eb="3">
      <t>シバ</t>
    </rPh>
    <phoneticPr fontId="1"/>
  </si>
  <si>
    <t>乾燥</t>
    <rPh sb="0" eb="2">
      <t>カンソウ</t>
    </rPh>
    <phoneticPr fontId="1"/>
  </si>
  <si>
    <t>水含む</t>
    <rPh sb="0" eb="1">
      <t>ミズ</t>
    </rPh>
    <rPh sb="1" eb="2">
      <t>フク</t>
    </rPh>
    <phoneticPr fontId="1"/>
  </si>
  <si>
    <t>・</t>
    <phoneticPr fontId="1"/>
  </si>
  <si>
    <t>・</t>
    <phoneticPr fontId="1"/>
  </si>
  <si>
    <t>：</t>
    <phoneticPr fontId="1"/>
  </si>
  <si>
    <t>キックオフ</t>
    <phoneticPr fontId="1"/>
  </si>
  <si>
    <t>日時</t>
    <rPh sb="0" eb="2">
      <t>ニチジ</t>
    </rPh>
    <phoneticPr fontId="1"/>
  </si>
  <si>
    <t>天候</t>
    <rPh sb="0" eb="2">
      <t>テンコウ</t>
    </rPh>
    <phoneticPr fontId="1"/>
  </si>
  <si>
    <t>ピッチ</t>
    <phoneticPr fontId="1"/>
  </si>
  <si>
    <t>記録者</t>
    <rPh sb="0" eb="3">
      <t>キロクシャ</t>
    </rPh>
    <phoneticPr fontId="1"/>
  </si>
  <si>
    <t>表面</t>
    <rPh sb="0" eb="2">
      <t>ヒョウメン</t>
    </rPh>
    <phoneticPr fontId="1"/>
  </si>
  <si>
    <t>風</t>
    <rPh sb="0" eb="1">
      <t>カゼ</t>
    </rPh>
    <phoneticPr fontId="1"/>
  </si>
  <si>
    <t>主審</t>
    <rPh sb="0" eb="2">
      <t>シュシン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</si>
  <si>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</si>
  <si>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</si>
  <si>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第四審</t>
    <rPh sb="0" eb="1">
      <t>ダイ</t>
    </rPh>
    <rPh sb="1" eb="2">
      <t>ヨン</t>
    </rPh>
    <rPh sb="2" eb="3">
      <t>シン</t>
    </rPh>
    <phoneticPr fontId="1"/>
  </si>
  <si>
    <t>アウェイチーム</t>
    <phoneticPr fontId="3"/>
  </si>
  <si>
    <t>ホームチーム</t>
    <phoneticPr fontId="3"/>
  </si>
  <si>
    <t>Kick off</t>
  </si>
  <si>
    <t>前半</t>
    <rPh sb="0" eb="2">
      <t>ゼンハン</t>
    </rPh>
    <phoneticPr fontId="1"/>
  </si>
  <si>
    <t>後半</t>
    <rPh sb="0" eb="2">
      <t>コウハン</t>
    </rPh>
    <phoneticPr fontId="1"/>
  </si>
  <si>
    <t>延長前半</t>
    <rPh sb="0" eb="2">
      <t>エンチョウ</t>
    </rPh>
    <rPh sb="2" eb="4">
      <t>ゼンハン</t>
    </rPh>
    <phoneticPr fontId="1"/>
  </si>
  <si>
    <t>延長後半</t>
    <rPh sb="0" eb="2">
      <t>エンチョウ</t>
    </rPh>
    <rPh sb="2" eb="4">
      <t>コウハン</t>
    </rPh>
    <phoneticPr fontId="1"/>
  </si>
  <si>
    <t>ＰＫ</t>
    <phoneticPr fontId="1"/>
  </si>
  <si>
    <t>選手名</t>
    <rPh sb="0" eb="3">
      <t>センシュメイ</t>
    </rPh>
    <phoneticPr fontId="1"/>
  </si>
  <si>
    <t>GK</t>
    <phoneticPr fontId="1"/>
  </si>
  <si>
    <t>GK</t>
    <phoneticPr fontId="1"/>
  </si>
  <si>
    <t>延前</t>
    <rPh sb="0" eb="1">
      <t>エン</t>
    </rPh>
    <rPh sb="1" eb="2">
      <t>マエ</t>
    </rPh>
    <phoneticPr fontId="1"/>
  </si>
  <si>
    <t>延後</t>
    <rPh sb="0" eb="1">
      <t>エン</t>
    </rPh>
    <rPh sb="1" eb="2">
      <t>ウシ</t>
    </rPh>
    <phoneticPr fontId="1"/>
  </si>
  <si>
    <t>シュート数</t>
    <rPh sb="4" eb="5">
      <t>カズ</t>
    </rPh>
    <phoneticPr fontId="1"/>
  </si>
  <si>
    <t>時間</t>
    <rPh sb="0" eb="2">
      <t>ジカン</t>
    </rPh>
    <phoneticPr fontId="1"/>
  </si>
  <si>
    <t>№</t>
    <phoneticPr fontId="1"/>
  </si>
  <si>
    <t>分</t>
    <rPh sb="0" eb="1">
      <t>フン</t>
    </rPh>
    <phoneticPr fontId="1"/>
  </si>
  <si>
    <t>交替</t>
    <rPh sb="0" eb="2">
      <t>コウタイ</t>
    </rPh>
    <phoneticPr fontId="1"/>
  </si>
  <si>
    <t>ポジション</t>
    <phoneticPr fontId="1"/>
  </si>
  <si>
    <t>№</t>
    <phoneticPr fontId="1"/>
  </si>
  <si>
    <t>№</t>
    <phoneticPr fontId="1"/>
  </si>
  <si>
    <t>本</t>
    <rPh sb="0" eb="1">
      <t>ホン</t>
    </rPh>
    <phoneticPr fontId="1"/>
  </si>
  <si>
    <t>計</t>
    <rPh sb="0" eb="1">
      <t>ケイ</t>
    </rPh>
    <phoneticPr fontId="1"/>
  </si>
  <si>
    <t>ＣＫ</t>
    <phoneticPr fontId="1"/>
  </si>
  <si>
    <t>直接ＦＫ</t>
    <rPh sb="0" eb="2">
      <t>チョクセツ</t>
    </rPh>
    <phoneticPr fontId="1"/>
  </si>
  <si>
    <t>間接ＦＫ</t>
    <rPh sb="0" eb="2">
      <t>カンセツ</t>
    </rPh>
    <phoneticPr fontId="1"/>
  </si>
  <si>
    <t>合計</t>
    <rPh sb="0" eb="2">
      <t>ゴウケイ</t>
    </rPh>
    <phoneticPr fontId="1"/>
  </si>
  <si>
    <t>警告・退場</t>
    <rPh sb="0" eb="2">
      <t>ケイコク</t>
    </rPh>
    <rPh sb="3" eb="5">
      <t>タイジョウ</t>
    </rPh>
    <phoneticPr fontId="1"/>
  </si>
  <si>
    <t>理由</t>
    <rPh sb="0" eb="2">
      <t>リユウ</t>
    </rPh>
    <phoneticPr fontId="1"/>
  </si>
  <si>
    <t>№</t>
    <phoneticPr fontId="1"/>
  </si>
  <si>
    <t>№</t>
    <phoneticPr fontId="1"/>
  </si>
  <si>
    <t>セットプレー</t>
    <phoneticPr fontId="1"/>
  </si>
  <si>
    <t>得点</t>
    <rPh sb="0" eb="2">
      <t>トクテン</t>
    </rPh>
    <phoneticPr fontId="1"/>
  </si>
  <si>
    <t>　警告理由　C1:反スポーツ的行為　C2:ラフプレイ　C3:異議　C4:繰り返しの反則　C5:遅延行為　C6:距離不足　C7: 無許可入　C8:無許可出
　退場理由　S1:著しく不正なプレイ　S2:乱暴な行為　S3:つば吐き　S4:得点機会阻止（手）　S5:得点機会阻止（他）　S6:侮辱　S7:警告2回</t>
    <rPh sb="1" eb="3">
      <t>ケイコク</t>
    </rPh>
    <rPh sb="3" eb="5">
      <t>リユウ</t>
    </rPh>
    <rPh sb="9" eb="10">
      <t>ハン</t>
    </rPh>
    <rPh sb="14" eb="15">
      <t>テキ</t>
    </rPh>
    <rPh sb="15" eb="17">
      <t>コウイ</t>
    </rPh>
    <rPh sb="30" eb="32">
      <t>イギ</t>
    </rPh>
    <rPh sb="36" eb="37">
      <t>ク</t>
    </rPh>
    <rPh sb="38" eb="39">
      <t>カエ</t>
    </rPh>
    <rPh sb="41" eb="43">
      <t>ハンソク</t>
    </rPh>
    <rPh sb="47" eb="49">
      <t>チエン</t>
    </rPh>
    <rPh sb="49" eb="51">
      <t>コウイ</t>
    </rPh>
    <rPh sb="55" eb="57">
      <t>キョリ</t>
    </rPh>
    <rPh sb="57" eb="59">
      <t>ブソク</t>
    </rPh>
    <rPh sb="64" eb="67">
      <t>ムキョカ</t>
    </rPh>
    <rPh sb="67" eb="68">
      <t>イリ</t>
    </rPh>
    <rPh sb="72" eb="75">
      <t>ムキョカ</t>
    </rPh>
    <rPh sb="75" eb="76">
      <t>デ</t>
    </rPh>
    <rPh sb="78" eb="80">
      <t>タイジョウ</t>
    </rPh>
    <rPh sb="80" eb="82">
      <t>リユウ</t>
    </rPh>
    <phoneticPr fontId="1"/>
  </si>
  <si>
    <t>チーム名</t>
    <rPh sb="3" eb="4">
      <t>ナ</t>
    </rPh>
    <phoneticPr fontId="1"/>
  </si>
  <si>
    <t>得点者</t>
    <rPh sb="0" eb="3">
      <t>トクテンシャ</t>
    </rPh>
    <phoneticPr fontId="1"/>
  </si>
  <si>
    <t>得点経過</t>
    <phoneticPr fontId="1"/>
  </si>
  <si>
    <t>№</t>
    <phoneticPr fontId="1"/>
  </si>
  <si>
    <t>アシスト</t>
    <phoneticPr fontId="1"/>
  </si>
  <si>
    <t>スコア</t>
    <phoneticPr fontId="1"/>
  </si>
  <si>
    <t>DF</t>
    <phoneticPr fontId="1"/>
  </si>
  <si>
    <t>№</t>
    <phoneticPr fontId="1"/>
  </si>
  <si>
    <t>－</t>
    <phoneticPr fontId="1"/>
  </si>
  <si>
    <t xml:space="preserve"> 得点経過（2プレー前からの場所、選手、プレー内容）</t>
    <phoneticPr fontId="1"/>
  </si>
  <si>
    <t>主審署名</t>
    <rPh sb="0" eb="2">
      <t>シュシン</t>
    </rPh>
    <rPh sb="2" eb="4">
      <t>ショメイ</t>
    </rPh>
    <phoneticPr fontId="1"/>
  </si>
  <si>
    <t>マッチコミッショナー署名</t>
    <rPh sb="10" eb="12">
      <t>ショメイ</t>
    </rPh>
    <phoneticPr fontId="1"/>
  </si>
  <si>
    <t>得点経過欄が足りなくなった場合に使用</t>
    <rPh sb="4" eb="5">
      <t>ラン</t>
    </rPh>
    <rPh sb="6" eb="7">
      <t>タ</t>
    </rPh>
    <rPh sb="13" eb="15">
      <t>バアイ</t>
    </rPh>
    <rPh sb="16" eb="18">
      <t>シヨウ</t>
    </rPh>
    <phoneticPr fontId="1"/>
  </si>
  <si>
    <r>
      <t>チーム名</t>
    </r>
    <r>
      <rPr>
        <sz val="9"/>
        <rFont val="ＭＳ Ｐゴシック"/>
        <family val="3"/>
        <charset val="128"/>
      </rPr>
      <t>(先蹴が上)</t>
    </r>
    <rPh sb="3" eb="4">
      <t>ナ</t>
    </rPh>
    <rPh sb="5" eb="6">
      <t>サキ</t>
    </rPh>
    <rPh sb="6" eb="7">
      <t>シュウ</t>
    </rPh>
    <rPh sb="8" eb="9">
      <t>ウエ</t>
    </rPh>
    <phoneticPr fontId="1"/>
  </si>
  <si>
    <t>背番号</t>
    <rPh sb="0" eb="3">
      <t>セバンゴウ</t>
    </rPh>
    <phoneticPr fontId="1"/>
  </si>
  <si>
    <t>成否</t>
    <rPh sb="0" eb="2">
      <t>セイヒ</t>
    </rPh>
    <phoneticPr fontId="1"/>
  </si>
  <si>
    <t>成否：　　○:成功　SV:GKによる阻止　W:枠外へ外し失敗　P/C:ポストまたはクロスバーに当たり失敗</t>
    <phoneticPr fontId="1"/>
  </si>
  <si>
    <r>
      <t xml:space="preserve">  </t>
    </r>
    <r>
      <rPr>
        <sz val="8"/>
        <rFont val="MS UI Gothic"/>
        <family val="3"/>
        <charset val="128"/>
      </rPr>
      <t>記載例　　→:ゴロパス　　↑:浮かせたパス　　～:ドリブル　　S:シュート　　H:ヘディング　　HS:ヘディングシュート</t>
    </r>
    <phoneticPr fontId="1"/>
  </si>
  <si>
    <r>
      <t xml:space="preserve"> 得点経過 </t>
    </r>
    <r>
      <rPr>
        <sz val="8"/>
        <rFont val="MS UI Gothic"/>
        <family val="3"/>
        <charset val="128"/>
      </rPr>
      <t>（2プレー前からの場所、選手、プレー内容）</t>
    </r>
    <phoneticPr fontId="1"/>
  </si>
  <si>
    <t>勝ち点</t>
    <rPh sb="0" eb="1">
      <t>カ</t>
    </rPh>
    <rPh sb="2" eb="3">
      <t>テン</t>
    </rPh>
    <phoneticPr fontId="1"/>
  </si>
  <si>
    <t>→</t>
    <phoneticPr fontId="1"/>
  </si>
  <si>
    <t>＜</t>
    <phoneticPr fontId="3"/>
  </si>
  <si>
    <t>・</t>
    <phoneticPr fontId="3"/>
  </si>
  <si>
    <t>くもり</t>
    <phoneticPr fontId="3"/>
  </si>
  <si>
    <t>(</t>
    <phoneticPr fontId="3"/>
  </si>
  <si>
    <t>)</t>
    <phoneticPr fontId="3"/>
  </si>
  <si>
    <t>＞</t>
    <phoneticPr fontId="3"/>
  </si>
  <si>
    <t>良</t>
    <rPh sb="0" eb="1">
      <t>ヨ</t>
    </rPh>
    <phoneticPr fontId="1"/>
  </si>
  <si>
    <t>並</t>
    <rPh sb="0" eb="1">
      <t>ナミ</t>
    </rPh>
    <phoneticPr fontId="1"/>
  </si>
  <si>
    <t>・</t>
    <phoneticPr fontId="1"/>
  </si>
  <si>
    <t>クレイ</t>
    <phoneticPr fontId="3"/>
  </si>
  <si>
    <t>悪</t>
    <rPh sb="0" eb="1">
      <t>ワル</t>
    </rPh>
    <phoneticPr fontId="1"/>
  </si>
  <si>
    <t>・</t>
    <phoneticPr fontId="1"/>
  </si>
  <si>
    <t>・</t>
    <phoneticPr fontId="1"/>
  </si>
  <si>
    <t>丸</t>
    <rPh sb="0" eb="1">
      <t>マル</t>
    </rPh>
    <phoneticPr fontId="1"/>
  </si>
  <si>
    <t>角</t>
    <rPh sb="0" eb="1">
      <t>カク</t>
    </rPh>
    <phoneticPr fontId="1"/>
  </si>
  <si>
    <t>鉄</t>
    <rPh sb="0" eb="1">
      <t>テツ</t>
    </rPh>
    <phoneticPr fontId="1"/>
  </si>
  <si>
    <t>黒</t>
    <rPh sb="0" eb="1">
      <t>クロ</t>
    </rPh>
    <phoneticPr fontId="1"/>
  </si>
  <si>
    <t>他</t>
    <rPh sb="0" eb="1">
      <t>ホカ</t>
    </rPh>
    <phoneticPr fontId="1"/>
  </si>
  <si>
    <t>マルチボール方式　計</t>
    <rPh sb="6" eb="8">
      <t>ホウシキ</t>
    </rPh>
    <rPh sb="9" eb="10">
      <t>ケイ</t>
    </rPh>
    <phoneticPr fontId="1"/>
  </si>
  <si>
    <t>球使用</t>
    <rPh sb="0" eb="1">
      <t>キュウ</t>
    </rPh>
    <rPh sb="1" eb="3">
      <t>シヨウ</t>
    </rPh>
    <phoneticPr fontId="1"/>
  </si>
  <si>
    <t>級</t>
    <rPh sb="0" eb="1">
      <t>キュウ</t>
    </rPh>
    <phoneticPr fontId="1"/>
  </si>
  <si>
    <t>＞</t>
    <phoneticPr fontId="1"/>
  </si>
  <si>
    <t>＜</t>
    <phoneticPr fontId="1"/>
  </si>
  <si>
    <t>・</t>
    <phoneticPr fontId="1"/>
  </si>
  <si>
    <t>＞</t>
    <phoneticPr fontId="1"/>
  </si>
  <si>
    <t>＜</t>
    <phoneticPr fontId="1"/>
  </si>
  <si>
    <t>アルミ</t>
    <phoneticPr fontId="3"/>
  </si>
  <si>
    <t>＞</t>
    <phoneticPr fontId="1"/>
  </si>
  <si>
    <t>＜</t>
    <phoneticPr fontId="1"/>
  </si>
  <si>
    <t>・</t>
    <phoneticPr fontId="1"/>
  </si>
  <si>
    <t>＞</t>
    <phoneticPr fontId="1"/>
  </si>
  <si>
    <t>＜</t>
    <phoneticPr fontId="1"/>
  </si>
  <si>
    <t>・</t>
    <phoneticPr fontId="1"/>
  </si>
  <si>
    <t>・</t>
    <phoneticPr fontId="1"/>
  </si>
  <si>
    <t>(</t>
    <phoneticPr fontId="1"/>
  </si>
  <si>
    <t>)</t>
    <phoneticPr fontId="1"/>
  </si>
  <si>
    <t>＞</t>
    <phoneticPr fontId="1"/>
  </si>
  <si>
    <t>＜</t>
    <phoneticPr fontId="1"/>
  </si>
  <si>
    <t>・</t>
    <phoneticPr fontId="1"/>
  </si>
  <si>
    <t>＜</t>
    <phoneticPr fontId="3"/>
  </si>
  <si>
    <t>あり</t>
    <phoneticPr fontId="3"/>
  </si>
  <si>
    <t>・</t>
    <phoneticPr fontId="3"/>
  </si>
  <si>
    <t>なし</t>
    <phoneticPr fontId="3"/>
  </si>
  <si>
    <t>＞</t>
    <phoneticPr fontId="3"/>
  </si>
  <si>
    <t>＜</t>
    <phoneticPr fontId="3"/>
  </si>
  <si>
    <t>あり</t>
    <phoneticPr fontId="3"/>
  </si>
  <si>
    <t>・</t>
    <phoneticPr fontId="3"/>
  </si>
  <si>
    <t>なし</t>
    <phoneticPr fontId="3"/>
  </si>
  <si>
    <t>＞</t>
    <phoneticPr fontId="3"/>
  </si>
  <si>
    <t>シャワーあり</t>
    <phoneticPr fontId="3"/>
  </si>
  <si>
    <t>なし</t>
    <phoneticPr fontId="3"/>
  </si>
  <si>
    <t>＞</t>
    <phoneticPr fontId="3"/>
  </si>
  <si>
    <t>ピッチ</t>
    <phoneticPr fontId="3"/>
  </si>
  <si>
    <t>＜</t>
    <phoneticPr fontId="1"/>
  </si>
  <si>
    <t>＞</t>
    <phoneticPr fontId="1"/>
  </si>
  <si>
    <t>ゴール</t>
    <phoneticPr fontId="3"/>
  </si>
  <si>
    <t>＜</t>
    <phoneticPr fontId="1"/>
  </si>
  <si>
    <t>ネット</t>
    <phoneticPr fontId="3"/>
  </si>
  <si>
    <t>OUT時間</t>
    <rPh sb="3" eb="5">
      <t>ジカン</t>
    </rPh>
    <phoneticPr fontId="1"/>
  </si>
  <si>
    <t>マッチコミッショナー</t>
    <phoneticPr fontId="1"/>
  </si>
  <si>
    <t>審判
報告書</t>
    <rPh sb="0" eb="2">
      <t>シンパン</t>
    </rPh>
    <rPh sb="3" eb="6">
      <t>ホウコクショ</t>
    </rPh>
    <phoneticPr fontId="1"/>
  </si>
  <si>
    <t>重要事項
報告書</t>
    <rPh sb="0" eb="2">
      <t>ジュウヨウ</t>
    </rPh>
    <rPh sb="2" eb="4">
      <t>ジコウ</t>
    </rPh>
    <rPh sb="5" eb="8">
      <t>ホウコクショ</t>
    </rPh>
    <phoneticPr fontId="1"/>
  </si>
  <si>
    <t>MC
報告書</t>
    <rPh sb="3" eb="6">
      <t>ホウコクショ</t>
    </rPh>
    <phoneticPr fontId="1"/>
  </si>
  <si>
    <t>MM
資料</t>
    <rPh sb="3" eb="5">
      <t>シリョウ</t>
    </rPh>
    <phoneticPr fontId="1"/>
  </si>
  <si>
    <t>記録用紙</t>
    <rPh sb="0" eb="2">
      <t>キロク</t>
    </rPh>
    <rPh sb="2" eb="4">
      <t>ヨウシ</t>
    </rPh>
    <phoneticPr fontId="1"/>
  </si>
  <si>
    <t>大会名</t>
    <rPh sb="0" eb="3">
      <t>タイカイメイ</t>
    </rPh>
    <phoneticPr fontId="1"/>
  </si>
  <si>
    <t>会場所在地</t>
    <rPh sb="0" eb="2">
      <t>カイジョウ</t>
    </rPh>
    <rPh sb="2" eb="5">
      <t>ショザイチ</t>
    </rPh>
    <phoneticPr fontId="1"/>
  </si>
  <si>
    <t>マッチコミッショナー氏名</t>
    <rPh sb="10" eb="12">
      <t>シメイ</t>
    </rPh>
    <phoneticPr fontId="1"/>
  </si>
  <si>
    <t>曜日</t>
    <rPh sb="0" eb="2">
      <t>ヨウビ</t>
    </rPh>
    <phoneticPr fontId="1"/>
  </si>
  <si>
    <t>試合 №</t>
    <rPh sb="0" eb="2">
      <t>シアイ</t>
    </rPh>
    <phoneticPr fontId="1"/>
  </si>
  <si>
    <t>○</t>
    <phoneticPr fontId="1"/>
  </si>
  <si>
    <t>○</t>
    <phoneticPr fontId="1"/>
  </si>
  <si>
    <t>事前入力不可</t>
    <rPh sb="0" eb="2">
      <t>ジゼン</t>
    </rPh>
    <rPh sb="2" eb="4">
      <t>ニュウリョク</t>
    </rPh>
    <rPh sb="4" eb="6">
      <t>フカ</t>
    </rPh>
    <phoneticPr fontId="1"/>
  </si>
  <si>
    <t>備考</t>
    <rPh sb="0" eb="2">
      <t>ビコウ</t>
    </rPh>
    <phoneticPr fontId="1"/>
  </si>
  <si>
    <t>項目名</t>
    <rPh sb="0" eb="3">
      <t>コウモクメイ</t>
    </rPh>
    <phoneticPr fontId="1"/>
  </si>
  <si>
    <t>名</t>
    <rPh sb="0" eb="1">
      <t>ナ</t>
    </rPh>
    <phoneticPr fontId="1"/>
  </si>
  <si>
    <t>△</t>
    <phoneticPr fontId="1"/>
  </si>
  <si>
    <t>：</t>
    <phoneticPr fontId="1"/>
  </si>
  <si>
    <t>記録用紙</t>
    <phoneticPr fontId="1"/>
  </si>
  <si>
    <t>　現在勝ち点</t>
    <rPh sb="1" eb="3">
      <t>ゲンザイ</t>
    </rPh>
    <rPh sb="3" eb="4">
      <t>カ</t>
    </rPh>
    <rPh sb="5" eb="6">
      <t>テン</t>
    </rPh>
    <phoneticPr fontId="1"/>
  </si>
  <si>
    <t>：</t>
    <phoneticPr fontId="1"/>
  </si>
  <si>
    <t>確認事項</t>
    <rPh sb="0" eb="2">
      <t>カクニン</t>
    </rPh>
    <rPh sb="2" eb="4">
      <t>ジコウ</t>
    </rPh>
    <phoneticPr fontId="1"/>
  </si>
  <si>
    <t>　〔以下は、各県・会場によって項目・内容を適宜変えてください〕</t>
    <rPh sb="2" eb="4">
      <t>イカ</t>
    </rPh>
    <phoneticPr fontId="1"/>
  </si>
  <si>
    <t>リーグ時のみ使用</t>
    <rPh sb="3" eb="4">
      <t>ジ</t>
    </rPh>
    <rPh sb="6" eb="8">
      <t>シヨウ</t>
    </rPh>
    <phoneticPr fontId="1"/>
  </si>
  <si>
    <t>部・節・回戦</t>
    <rPh sb="0" eb="1">
      <t>ブ</t>
    </rPh>
    <rPh sb="2" eb="3">
      <t>セツ</t>
    </rPh>
    <rPh sb="4" eb="5">
      <t>カイ</t>
    </rPh>
    <rPh sb="5" eb="6">
      <t>イクサ</t>
    </rPh>
    <phoneticPr fontId="1"/>
  </si>
  <si>
    <t>/</t>
    <phoneticPr fontId="1"/>
  </si>
  <si>
    <t>延長</t>
    <rPh sb="0" eb="2">
      <t>エンチョウ</t>
    </rPh>
    <phoneticPr fontId="3"/>
  </si>
  <si>
    <t>(</t>
    <phoneticPr fontId="3"/>
  </si>
  <si>
    <t>－</t>
    <phoneticPr fontId="1"/>
  </si>
  <si>
    <t>/</t>
    <phoneticPr fontId="1"/>
  </si>
  <si>
    <t>)</t>
    <phoneticPr fontId="3"/>
  </si>
  <si>
    <t>ＰＫ</t>
    <phoneticPr fontId="3"/>
  </si>
  <si>
    <t>-</t>
    <phoneticPr fontId="1"/>
  </si>
  <si>
    <t>関係書類の送付について</t>
    <phoneticPr fontId="3"/>
  </si>
  <si>
    <t>郵送添書</t>
    <rPh sb="0" eb="2">
      <t>ユウソウ</t>
    </rPh>
    <rPh sb="2" eb="4">
      <t>テンショ</t>
    </rPh>
    <phoneticPr fontId="1"/>
  </si>
  <si>
    <t>標記の件につきまして、</t>
    <phoneticPr fontId="1"/>
  </si>
  <si>
    <t>に於いて開催されました試合の</t>
    <rPh sb="1" eb="2">
      <t>オ</t>
    </rPh>
    <phoneticPr fontId="3"/>
  </si>
  <si>
    <t>ＰＫ戦の経過（トーナメント戦・プレーオフのみ）</t>
    <rPh sb="2" eb="3">
      <t>イクサ</t>
    </rPh>
    <rPh sb="4" eb="6">
      <t>ケイカ</t>
    </rPh>
    <rPh sb="13" eb="14">
      <t>セン</t>
    </rPh>
    <phoneticPr fontId="1"/>
  </si>
  <si>
    <t>マッチミーティング資料</t>
    <rPh sb="9" eb="11">
      <t>シリョウ</t>
    </rPh>
    <phoneticPr fontId="1"/>
  </si>
  <si>
    <t>マッチコミッショナー報告書</t>
    <rPh sb="10" eb="13">
      <t>ホウコクショ</t>
    </rPh>
    <phoneticPr fontId="1"/>
  </si>
  <si>
    <t>審判報告書</t>
    <rPh sb="0" eb="2">
      <t>シンパン</t>
    </rPh>
    <rPh sb="2" eb="5">
      <t>ホウコクショ</t>
    </rPh>
    <phoneticPr fontId="1"/>
  </si>
  <si>
    <t>重要事項報告書</t>
    <rPh sb="0" eb="2">
      <t>ジュウヨウ</t>
    </rPh>
    <rPh sb="2" eb="4">
      <t>ジコウ</t>
    </rPh>
    <rPh sb="4" eb="7">
      <t>ホウコクショ</t>
    </rPh>
    <phoneticPr fontId="1"/>
  </si>
  <si>
    <t>補足事項</t>
    <rPh sb="0" eb="2">
      <t>ホソク</t>
    </rPh>
    <rPh sb="2" eb="4">
      <t>ジコウ</t>
    </rPh>
    <phoneticPr fontId="1"/>
  </si>
  <si>
    <r>
      <t xml:space="preserve">マッチミーティング　　 </t>
    </r>
    <r>
      <rPr>
        <b/>
        <sz val="11"/>
        <rFont val="MS UI Gothic"/>
        <family val="3"/>
        <charset val="128"/>
      </rPr>
      <t>終了後、試合球(ホーム３個・アウェイ２個)本部へ提出</t>
    </r>
    <rPh sb="12" eb="15">
      <t>シュウリョウゴ</t>
    </rPh>
    <phoneticPr fontId="1"/>
  </si>
  <si>
    <t>使用頻度が少ないため、データベース項目のリンクは最小限に止めてあります。</t>
    <rPh sb="0" eb="2">
      <t>シヨウ</t>
    </rPh>
    <rPh sb="2" eb="4">
      <t>ヒンド</t>
    </rPh>
    <rPh sb="5" eb="6">
      <t>スク</t>
    </rPh>
    <rPh sb="17" eb="19">
      <t>コウモク</t>
    </rPh>
    <rPh sb="24" eb="27">
      <t>サイショウゲン</t>
    </rPh>
    <rPh sb="28" eb="29">
      <t>トド</t>
    </rPh>
    <phoneticPr fontId="1"/>
  </si>
  <si>
    <t>勝ち点・延長スコア・PKスコアは、リーグ戦時不要。２ページ目に得点経過欄続き・PK欄あり(用紙裏面への印刷が望ましい)。</t>
    <rPh sb="0" eb="1">
      <t>カ</t>
    </rPh>
    <rPh sb="2" eb="3">
      <t>テン</t>
    </rPh>
    <rPh sb="4" eb="6">
      <t>エンチョウ</t>
    </rPh>
    <rPh sb="20" eb="21">
      <t>イクサ</t>
    </rPh>
    <rPh sb="21" eb="22">
      <t>ジ</t>
    </rPh>
    <rPh sb="22" eb="24">
      <t>フヨウ</t>
    </rPh>
    <rPh sb="29" eb="30">
      <t>メ</t>
    </rPh>
    <rPh sb="31" eb="33">
      <t>トクテン</t>
    </rPh>
    <rPh sb="33" eb="35">
      <t>ケイカ</t>
    </rPh>
    <rPh sb="35" eb="36">
      <t>ラン</t>
    </rPh>
    <rPh sb="36" eb="37">
      <t>ツヅ</t>
    </rPh>
    <rPh sb="41" eb="42">
      <t>ラン</t>
    </rPh>
    <rPh sb="45" eb="47">
      <t>ヨウシ</t>
    </rPh>
    <rPh sb="47" eb="49">
      <t>リメン</t>
    </rPh>
    <rPh sb="51" eb="53">
      <t>インサツ</t>
    </rPh>
    <rPh sb="54" eb="55">
      <t>ノゾ</t>
    </rPh>
    <phoneticPr fontId="1"/>
  </si>
  <si>
    <t>様式は自由です。</t>
    <rPh sb="0" eb="2">
      <t>ヨウシキ</t>
    </rPh>
    <rPh sb="3" eb="5">
      <t>ジユウ</t>
    </rPh>
    <phoneticPr fontId="1"/>
  </si>
  <si>
    <r>
      <t>入力欄</t>
    </r>
    <r>
      <rPr>
        <sz val="11"/>
        <rFont val="ＭＳ Ｐゴシック"/>
        <family val="3"/>
        <charset val="128"/>
      </rPr>
      <t xml:space="preserve">
</t>
    </r>
    <r>
      <rPr>
        <sz val="9"/>
        <color indexed="10"/>
        <rFont val="ＭＳ Ｐゴシック"/>
        <family val="3"/>
        <charset val="128"/>
      </rPr>
      <t>赤文字項目が未入力の場合、各リンク先セルに「0」と表示されます</t>
    </r>
    <rPh sb="0" eb="2">
      <t>ニュウリョク</t>
    </rPh>
    <rPh sb="2" eb="3">
      <t>ラン</t>
    </rPh>
    <rPh sb="4" eb="5">
      <t>アカ</t>
    </rPh>
    <rPh sb="5" eb="7">
      <t>モジ</t>
    </rPh>
    <rPh sb="7" eb="9">
      <t>コウモク</t>
    </rPh>
    <rPh sb="10" eb="11">
      <t>ミ</t>
    </rPh>
    <rPh sb="11" eb="13">
      <t>ニュウリョク</t>
    </rPh>
    <rPh sb="14" eb="16">
      <t>バアイ</t>
    </rPh>
    <rPh sb="17" eb="18">
      <t>カク</t>
    </rPh>
    <rPh sb="21" eb="22">
      <t>サキ</t>
    </rPh>
    <rPh sb="29" eb="31">
      <t>ヒョウジ</t>
    </rPh>
    <phoneticPr fontId="1"/>
  </si>
  <si>
    <t>ホームチーム</t>
    <phoneticPr fontId="1"/>
  </si>
  <si>
    <t>アウェイチーム</t>
    <phoneticPr fontId="1"/>
  </si>
  <si>
    <t>キックオフ(予定)時刻</t>
    <rPh sb="6" eb="8">
      <t>ヨテイ</t>
    </rPh>
    <rPh sb="9" eb="11">
      <t>ジコク</t>
    </rPh>
    <phoneticPr fontId="1"/>
  </si>
  <si>
    <t>主審氏名・級</t>
    <rPh sb="0" eb="2">
      <t>シュシン</t>
    </rPh>
    <rPh sb="2" eb="4">
      <t>シメイ</t>
    </rPh>
    <rPh sb="5" eb="6">
      <t>キュウ</t>
    </rPh>
    <phoneticPr fontId="1"/>
  </si>
  <si>
    <t>副審１氏名・級</t>
    <rPh sb="0" eb="2">
      <t>フクシン</t>
    </rPh>
    <rPh sb="3" eb="5">
      <t>シメイ</t>
    </rPh>
    <phoneticPr fontId="1"/>
  </si>
  <si>
    <t>副審２氏名・級</t>
    <rPh sb="0" eb="2">
      <t>フクシン</t>
    </rPh>
    <rPh sb="3" eb="5">
      <t>シメイ</t>
    </rPh>
    <phoneticPr fontId="1"/>
  </si>
  <si>
    <t>第四審氏名・級</t>
    <rPh sb="0" eb="2">
      <t>ダイヨン</t>
    </rPh>
    <rPh sb="2" eb="3">
      <t>シン</t>
    </rPh>
    <rPh sb="3" eb="5">
      <t>シメイ</t>
    </rPh>
    <phoneticPr fontId="1"/>
  </si>
  <si>
    <t>ボールボーイ・人数</t>
    <rPh sb="7" eb="9">
      <t>ニンズウ</t>
    </rPh>
    <phoneticPr fontId="1"/>
  </si>
  <si>
    <t>担架要員・人数</t>
    <rPh sb="0" eb="2">
      <t>タンカ</t>
    </rPh>
    <rPh sb="2" eb="4">
      <t>ヨウイン</t>
    </rPh>
    <rPh sb="5" eb="7">
      <t>ニンズウ</t>
    </rPh>
    <phoneticPr fontId="1"/>
  </si>
  <si>
    <t>項目反映ファイル</t>
    <rPh sb="0" eb="2">
      <t>コウモク</t>
    </rPh>
    <rPh sb="2" eb="4">
      <t>ハンエイ</t>
    </rPh>
    <phoneticPr fontId="1"/>
  </si>
  <si>
    <t>式名</t>
    <rPh sb="0" eb="1">
      <t>シキ</t>
    </rPh>
    <rPh sb="1" eb="2">
      <t>ナ</t>
    </rPh>
    <phoneticPr fontId="1"/>
  </si>
  <si>
    <t>ロッカーアウト → レフェリーチェック（ベンチ前） → 選手入場・セレモニー(W杯方式) → コイントス</t>
    <rPh sb="23" eb="24">
      <t>マエ</t>
    </rPh>
    <rPh sb="28" eb="30">
      <t>センシュ</t>
    </rPh>
    <rPh sb="30" eb="32">
      <t>ニュウジョウ</t>
    </rPh>
    <rPh sb="40" eb="41">
      <t>ハイ</t>
    </rPh>
    <rPh sb="41" eb="43">
      <t>ホウシキ</t>
    </rPh>
    <phoneticPr fontId="1"/>
  </si>
  <si>
    <t>70分前</t>
    <rPh sb="2" eb="3">
      <t>フン</t>
    </rPh>
    <rPh sb="3" eb="4">
      <t>マエ</t>
    </rPh>
    <phoneticPr fontId="1"/>
  </si>
  <si>
    <t>メンバー表３部・選手証提出・記録員両チームより１名本部へ</t>
    <rPh sb="4" eb="5">
      <t>ヒョウ</t>
    </rPh>
    <rPh sb="6" eb="7">
      <t>ブ</t>
    </rPh>
    <rPh sb="8" eb="10">
      <t>センシュ</t>
    </rPh>
    <rPh sb="10" eb="11">
      <t>アカシ</t>
    </rPh>
    <rPh sb="11" eb="13">
      <t>テイシュツ</t>
    </rPh>
    <rPh sb="14" eb="17">
      <t>キロクイン</t>
    </rPh>
    <rPh sb="17" eb="18">
      <t>リョウ</t>
    </rPh>
    <rPh sb="24" eb="25">
      <t>ナ</t>
    </rPh>
    <rPh sb="25" eb="27">
      <t>ホンブ</t>
    </rPh>
    <phoneticPr fontId="1"/>
  </si>
  <si>
    <t>ピッチ内アップ終了</t>
    <rPh sb="3" eb="4">
      <t>ナイ</t>
    </rPh>
    <rPh sb="7" eb="9">
      <t>シュウリョウ</t>
    </rPh>
    <phoneticPr fontId="1"/>
  </si>
  <si>
    <t>写真撮影(任意)・時間に余裕があればボールｉｎ</t>
    <rPh sb="0" eb="2">
      <t>シャシン</t>
    </rPh>
    <rPh sb="2" eb="4">
      <t>サツエイ</t>
    </rPh>
    <rPh sb="5" eb="7">
      <t>ニンイ</t>
    </rPh>
    <rPh sb="9" eb="11">
      <t>ジカン</t>
    </rPh>
    <rPh sb="12" eb="14">
      <t>ヨユウ</t>
    </rPh>
    <phoneticPr fontId="1"/>
  </si>
  <si>
    <t>105分後</t>
    <rPh sb="3" eb="5">
      <t>フンゴ</t>
    </rPh>
    <phoneticPr fontId="1"/>
  </si>
  <si>
    <t>ｽﾄｯｷﾝｸﾞ</t>
    <phoneticPr fontId="1"/>
  </si>
  <si>
    <t>シャツ</t>
    <phoneticPr fontId="1"/>
  </si>
  <si>
    <t>パンツ</t>
    <phoneticPr fontId="1"/>
  </si>
  <si>
    <t>ホームチーム幹事署名</t>
    <rPh sb="6" eb="8">
      <t>カンジ</t>
    </rPh>
    <rPh sb="8" eb="10">
      <t>ショメイ</t>
    </rPh>
    <phoneticPr fontId="1"/>
  </si>
  <si>
    <t>アウェイチーム幹事署名</t>
    <rPh sb="7" eb="9">
      <t>カンジ</t>
    </rPh>
    <rPh sb="9" eb="11">
      <t>ショメイ</t>
    </rPh>
    <phoneticPr fontId="1"/>
  </si>
  <si>
    <r>
      <t xml:space="preserve">① </t>
    </r>
    <r>
      <rPr>
        <sz val="12"/>
        <rFont val="MS UI Gothic"/>
        <family val="3"/>
        <charset val="128"/>
      </rPr>
      <t>公式記録</t>
    </r>
    <phoneticPr fontId="3"/>
  </si>
  <si>
    <r>
      <t xml:space="preserve">② </t>
    </r>
    <r>
      <rPr>
        <sz val="12"/>
        <rFont val="MS UI Gothic"/>
        <family val="3"/>
        <charset val="128"/>
      </rPr>
      <t>マッチコミッショナー報告書</t>
    </r>
    <phoneticPr fontId="3"/>
  </si>
  <si>
    <r>
      <t xml:space="preserve">③ </t>
    </r>
    <r>
      <rPr>
        <sz val="12"/>
        <rFont val="MS UI Gothic"/>
        <family val="3"/>
        <charset val="128"/>
      </rPr>
      <t>審判報告書</t>
    </r>
    <phoneticPr fontId="3"/>
  </si>
  <si>
    <r>
      <t xml:space="preserve">④ </t>
    </r>
    <r>
      <rPr>
        <sz val="12"/>
        <rFont val="MS UI Gothic"/>
        <family val="3"/>
        <charset val="128"/>
      </rPr>
      <t>重要事項報告書</t>
    </r>
    <r>
      <rPr>
        <sz val="12"/>
        <color indexed="23"/>
        <rFont val="MS UI Gothic"/>
        <family val="3"/>
        <charset val="128"/>
      </rPr>
      <t>(一発退場があった場合)</t>
    </r>
    <phoneticPr fontId="3"/>
  </si>
  <si>
    <t>ユニフォーム色</t>
    <rPh sb="6" eb="7">
      <t>イロ</t>
    </rPh>
    <phoneticPr fontId="1"/>
  </si>
  <si>
    <t>ホーム</t>
    <phoneticPr fontId="1"/>
  </si>
  <si>
    <t>FP</t>
    <phoneticPr fontId="1"/>
  </si>
  <si>
    <t>正</t>
    <rPh sb="0" eb="1">
      <t>タダ</t>
    </rPh>
    <phoneticPr fontId="1"/>
  </si>
  <si>
    <t>シャツ</t>
    <phoneticPr fontId="1"/>
  </si>
  <si>
    <t>パンツ</t>
    <phoneticPr fontId="1"/>
  </si>
  <si>
    <t>ストッキング</t>
    <phoneticPr fontId="1"/>
  </si>
  <si>
    <t>アウェイ</t>
    <phoneticPr fontId="1"/>
  </si>
  <si>
    <t>その他　試合後両チーム幹事は記録用紙へのサインを忘れずに。ゴミは各チームで持ち帰りください。</t>
    <rPh sb="2" eb="3">
      <t>タ</t>
    </rPh>
    <rPh sb="7" eb="8">
      <t>リョウ</t>
    </rPh>
    <rPh sb="14" eb="16">
      <t>キロク</t>
    </rPh>
    <rPh sb="16" eb="18">
      <t>ヨウシ</t>
    </rPh>
    <rPh sb="24" eb="25">
      <t>ワス</t>
    </rPh>
    <rPh sb="32" eb="33">
      <t>カク</t>
    </rPh>
    <rPh sb="37" eb="38">
      <t>モ</t>
    </rPh>
    <rPh sb="39" eb="40">
      <t>カエ</t>
    </rPh>
    <phoneticPr fontId="1"/>
  </si>
  <si>
    <t>以下は上記の裏面に印刷して使用してください【Ｂ４またはＡ３サイズに拡大印刷】。</t>
    <rPh sb="0" eb="2">
      <t>イカ</t>
    </rPh>
    <rPh sb="3" eb="5">
      <t>ジョウキ</t>
    </rPh>
    <rPh sb="6" eb="8">
      <t>リメン</t>
    </rPh>
    <rPh sb="9" eb="11">
      <t>インサツ</t>
    </rPh>
    <rPh sb="13" eb="15">
      <t>シヨウ</t>
    </rPh>
    <rPh sb="33" eb="35">
      <t>カクダイ</t>
    </rPh>
    <rPh sb="35" eb="37">
      <t>インサツ</t>
    </rPh>
    <phoneticPr fontId="1"/>
  </si>
  <si>
    <t>　北信越サッカー協会審判委員長へ・・・・・・・・・③(一発退場ありの場合④も)のコピー</t>
    <rPh sb="1" eb="2">
      <t>キタ</t>
    </rPh>
    <rPh sb="2" eb="4">
      <t>シンエツ</t>
    </rPh>
    <rPh sb="8" eb="10">
      <t>キョウカイ</t>
    </rPh>
    <phoneticPr fontId="3"/>
  </si>
  <si>
    <r>
      <t>記録用紙</t>
    </r>
    <r>
      <rPr>
        <u/>
        <sz val="9"/>
        <color indexed="14"/>
        <rFont val="ＭＳ Ｐゴシック"/>
        <family val="3"/>
        <charset val="128"/>
      </rPr>
      <t>〔B4またはＡ３サイズへ拡大〕</t>
    </r>
    <rPh sb="0" eb="2">
      <t>キロク</t>
    </rPh>
    <rPh sb="2" eb="4">
      <t>ヨウシ</t>
    </rPh>
    <rPh sb="16" eb="18">
      <t>カクダイ</t>
    </rPh>
    <phoneticPr fontId="1"/>
  </si>
  <si>
    <t>（些細なことにも気を配っているか、対角線の取り方、他の審判との協力、判定の明確さ、笛の吹き方、シグナル、時間の正確さ）</t>
    <phoneticPr fontId="3"/>
  </si>
  <si>
    <t>休日当番医</t>
    <rPh sb="0" eb="2">
      <t>キュウジツ</t>
    </rPh>
    <rPh sb="2" eb="5">
      <t>トウバンイ</t>
    </rPh>
    <phoneticPr fontId="1"/>
  </si>
  <si>
    <t>区分</t>
    <rPh sb="0" eb="2">
      <t>クブン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</si>
  <si>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</si>
  <si>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</si>
  <si>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休日当番医情報</t>
    <rPh sb="0" eb="2">
      <t>キュウジツ</t>
    </rPh>
    <rPh sb="2" eb="5">
      <t>トウバンイ</t>
    </rPh>
    <rPh sb="5" eb="7">
      <t>ジョウホウ</t>
    </rPh>
    <phoneticPr fontId="1"/>
  </si>
  <si>
    <t>FP</t>
    <phoneticPr fontId="1"/>
  </si>
  <si>
    <t>電話</t>
    <rPh sb="0" eb="2">
      <t>デンワ</t>
    </rPh>
    <phoneticPr fontId="1"/>
  </si>
  <si>
    <t xml:space="preserve">区分 </t>
    <rPh sb="0" eb="2">
      <t>クブン</t>
    </rPh>
    <phoneticPr fontId="1"/>
  </si>
  <si>
    <t xml:space="preserve">名称 </t>
    <rPh sb="0" eb="2">
      <t>メイショウ</t>
    </rPh>
    <phoneticPr fontId="1"/>
  </si>
  <si>
    <t xml:space="preserve">住所 </t>
    <rPh sb="0" eb="2">
      <t>ジュウショ</t>
    </rPh>
    <phoneticPr fontId="1"/>
  </si>
  <si>
    <t xml:space="preserve">電話 </t>
    <rPh sb="0" eb="2">
      <t>デンワ</t>
    </rPh>
    <phoneticPr fontId="1"/>
  </si>
  <si>
    <t>試合会場により近い整形外科（なければ外科）を調べてください。</t>
    <rPh sb="0" eb="2">
      <t>シアイ</t>
    </rPh>
    <rPh sb="2" eb="4">
      <t>カイジョウ</t>
    </rPh>
    <rPh sb="7" eb="8">
      <t>チカ</t>
    </rPh>
    <rPh sb="9" eb="11">
      <t>セイケイ</t>
    </rPh>
    <rPh sb="11" eb="13">
      <t>ゲカ</t>
    </rPh>
    <rPh sb="18" eb="20">
      <t>ゲカ</t>
    </rPh>
    <rPh sb="22" eb="23">
      <t>シラ</t>
    </rPh>
    <phoneticPr fontId="1"/>
  </si>
  <si>
    <t>タイムスケジュール・確認事項欄は、各県・会場によって項目・内容を適宜変えてください。当番医は新聞・ネット等で事前に調べてください。</t>
    <rPh sb="10" eb="12">
      <t>カクニン</t>
    </rPh>
    <rPh sb="12" eb="14">
      <t>ジコウ</t>
    </rPh>
    <rPh sb="14" eb="15">
      <t>ラン</t>
    </rPh>
    <rPh sb="42" eb="45">
      <t>トウバンイ</t>
    </rPh>
    <rPh sb="46" eb="48">
      <t>シンブン</t>
    </rPh>
    <rPh sb="52" eb="53">
      <t>トウ</t>
    </rPh>
    <rPh sb="54" eb="56">
      <t>ジゼン</t>
    </rPh>
    <rPh sb="57" eb="58">
      <t>シラ</t>
    </rPh>
    <phoneticPr fontId="1"/>
  </si>
  <si>
    <t>　リーグ事務局(北陸大)へ・・・①～③(一発退場ありの場合④も)の書類全ての原本</t>
    <rPh sb="8" eb="10">
      <t>ホクリク</t>
    </rPh>
    <phoneticPr fontId="3"/>
  </si>
  <si>
    <t>MIKASA社製　 FP5000VL-WB　・　MC-5-WBL</t>
    <rPh sb="6" eb="7">
      <t>シャ</t>
    </rPh>
    <rPh sb="7" eb="8">
      <t>セイ</t>
    </rPh>
    <phoneticPr fontId="3"/>
  </si>
  <si>
    <r>
      <t>出場停止選手の確認　</t>
    </r>
    <r>
      <rPr>
        <sz val="9"/>
        <rFont val="MS UI Gothic"/>
        <family val="3"/>
        <charset val="128"/>
      </rPr>
      <t>→通知文が届いてる場合、該当試合であるか確認。</t>
    </r>
    <rPh sb="0" eb="2">
      <t>シュツジョウ</t>
    </rPh>
    <rPh sb="2" eb="4">
      <t>テイシ</t>
    </rPh>
    <rPh sb="4" eb="6">
      <t>センシュ</t>
    </rPh>
    <rPh sb="7" eb="9">
      <t>カクニン</t>
    </rPh>
    <rPh sb="11" eb="14">
      <t>ツウチブン</t>
    </rPh>
    <rPh sb="15" eb="16">
      <t>トド</t>
    </rPh>
    <rPh sb="19" eb="21">
      <t>バアイ</t>
    </rPh>
    <rPh sb="22" eb="24">
      <t>ガイトウ</t>
    </rPh>
    <rPh sb="24" eb="26">
      <t>シアイ</t>
    </rPh>
    <rPh sb="30" eb="32">
      <t>カクニン</t>
    </rPh>
    <phoneticPr fontId="1"/>
  </si>
  <si>
    <t>試合時間</t>
    <rPh sb="0" eb="2">
      <t>シアイ</t>
    </rPh>
    <rPh sb="2" eb="4">
      <t>ジカン</t>
    </rPh>
    <phoneticPr fontId="3"/>
  </si>
  <si>
    <t>延長戦</t>
    <rPh sb="0" eb="3">
      <t>エンチョウセン</t>
    </rPh>
    <phoneticPr fontId="3"/>
  </si>
  <si>
    <t>試合</t>
    <rPh sb="0" eb="2">
      <t>シアイ</t>
    </rPh>
    <phoneticPr fontId="3"/>
  </si>
  <si>
    <t>結果</t>
    <rPh sb="0" eb="2">
      <t>ケッカ</t>
    </rPh>
    <phoneticPr fontId="3"/>
  </si>
  <si>
    <t>：</t>
    <phoneticPr fontId="3"/>
  </si>
  <si>
    <t>：</t>
    <phoneticPr fontId="3"/>
  </si>
  <si>
    <t>：</t>
    <phoneticPr fontId="1"/>
  </si>
  <si>
    <t>ＰＫ方式</t>
    <rPh sb="2" eb="4">
      <t>ホウシキ</t>
    </rPh>
    <phoneticPr fontId="3"/>
  </si>
  <si>
    <t>場所</t>
    <rPh sb="0" eb="2">
      <t>バショ</t>
    </rPh>
    <phoneticPr fontId="3"/>
  </si>
  <si>
    <t>第４の
審判員</t>
    <rPh sb="0" eb="1">
      <t>ダイ</t>
    </rPh>
    <rPh sb="4" eb="7">
      <t>シンパンイン</t>
    </rPh>
    <phoneticPr fontId="3"/>
  </si>
  <si>
    <r>
      <t>理由　｛</t>
    </r>
    <r>
      <rPr>
        <sz val="9"/>
        <rFont val="MS UI Gothic"/>
        <family val="3"/>
        <charset val="128"/>
      </rPr>
      <t>（　　）内に反ラ異繰遅距入去を記入し、具体的事由を記入する。｝</t>
    </r>
    <rPh sb="0" eb="2">
      <t>リユウ</t>
    </rPh>
    <rPh sb="8" eb="9">
      <t>ナイ</t>
    </rPh>
    <rPh sb="19" eb="21">
      <t>キニュウ</t>
    </rPh>
    <rPh sb="23" eb="26">
      <t>グタイテキ</t>
    </rPh>
    <rPh sb="26" eb="28">
      <t>ジユウ</t>
    </rPh>
    <rPh sb="29" eb="31">
      <t>キニュウ</t>
    </rPh>
    <phoneticPr fontId="3"/>
  </si>
  <si>
    <t>（詳細は『重要事項報告書』に記入して提出する。但し警告２についてはこの報告書のみでよい。）</t>
    <rPh sb="1" eb="3">
      <t>ショウサイ</t>
    </rPh>
    <rPh sb="5" eb="7">
      <t>ジュウヨウ</t>
    </rPh>
    <rPh sb="7" eb="9">
      <t>ジコウ</t>
    </rPh>
    <rPh sb="9" eb="12">
      <t>ホウコクショ</t>
    </rPh>
    <rPh sb="14" eb="16">
      <t>キニュウ</t>
    </rPh>
    <rPh sb="18" eb="20">
      <t>テイシュツ</t>
    </rPh>
    <rPh sb="23" eb="24">
      <t>タダ</t>
    </rPh>
    <rPh sb="25" eb="27">
      <t>ケイコク</t>
    </rPh>
    <rPh sb="35" eb="38">
      <t>ホウコクショ</t>
    </rPh>
    <phoneticPr fontId="3"/>
  </si>
  <si>
    <t>以上の通り報告いたします。</t>
    <rPh sb="0" eb="2">
      <t>イジョウ</t>
    </rPh>
    <rPh sb="3" eb="4">
      <t>トオ</t>
    </rPh>
    <rPh sb="5" eb="7">
      <t>ホウコク</t>
    </rPh>
    <phoneticPr fontId="3"/>
  </si>
  <si>
    <t>北信越サッカー協会会長 殿</t>
    <rPh sb="0" eb="1">
      <t>ホク</t>
    </rPh>
    <rPh sb="1" eb="3">
      <t>シンエツ</t>
    </rPh>
    <rPh sb="7" eb="9">
      <t>キョウカイ</t>
    </rPh>
    <rPh sb="9" eb="11">
      <t>カイチョウ</t>
    </rPh>
    <rPh sb="12" eb="13">
      <t>トノ</t>
    </rPh>
    <phoneticPr fontId="3"/>
  </si>
  <si>
    <t>番号</t>
    <rPh sb="0" eb="2">
      <t>バンゴウ</t>
    </rPh>
    <phoneticPr fontId="3"/>
  </si>
  <si>
    <t>（　　 ）</t>
    <phoneticPr fontId="1"/>
  </si>
  <si>
    <t>（　　 ）</t>
    <phoneticPr fontId="1"/>
  </si>
  <si>
    <r>
      <t>理由　　（</t>
    </r>
    <r>
      <rPr>
        <sz val="9"/>
        <rFont val="MS UI Gothic"/>
        <family val="3"/>
        <charset val="128"/>
      </rPr>
      <t>不正・乱暴・つば・阻止(手)・阻止(他)・暴言・警告２）</t>
    </r>
    <rPh sb="0" eb="2">
      <t>リユウ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ホカ</t>
    </rPh>
    <rPh sb="26" eb="28">
      <t>ボウゲン</t>
    </rPh>
    <rPh sb="29" eb="31">
      <t>ケイコク</t>
    </rPh>
    <phoneticPr fontId="3"/>
  </si>
  <si>
    <t>90分終了後から（予定時間）</t>
    <rPh sb="2" eb="3">
      <t>プン</t>
    </rPh>
    <rPh sb="3" eb="6">
      <t>シュウリョウゴ</t>
    </rPh>
    <rPh sb="9" eb="11">
      <t>ヨテイ</t>
    </rPh>
    <rPh sb="11" eb="13">
      <t>ジカン</t>
    </rPh>
    <phoneticPr fontId="1"/>
  </si>
  <si>
    <t>TIME SCHEDULE（延長戦）  ※決勝トーナメントのみ</t>
    <rPh sb="14" eb="16">
      <t>エンチョウ</t>
    </rPh>
    <rPh sb="16" eb="17">
      <t>セン</t>
    </rPh>
    <rPh sb="21" eb="23">
      <t>ケッショウ</t>
    </rPh>
    <phoneticPr fontId="1"/>
  </si>
  <si>
    <t>※選手はピッチ外に退出することはできない。（指示はベンチ前にて）また、役員はピッチに入ることはできない</t>
    <rPh sb="1" eb="3">
      <t>センシュ</t>
    </rPh>
    <rPh sb="7" eb="8">
      <t>ガイ</t>
    </rPh>
    <rPh sb="9" eb="11">
      <t>タイシュツ</t>
    </rPh>
    <rPh sb="22" eb="24">
      <t>シジ</t>
    </rPh>
    <rPh sb="28" eb="29">
      <t>マエ</t>
    </rPh>
    <rPh sb="35" eb="37">
      <t>ヤクイン</t>
    </rPh>
    <rPh sb="42" eb="43">
      <t>ハイ</t>
    </rPh>
    <phoneticPr fontId="1"/>
  </si>
  <si>
    <t>‐</t>
    <phoneticPr fontId="1"/>
  </si>
  <si>
    <t>5分後</t>
    <rPh sb="1" eb="2">
      <t>プン</t>
    </rPh>
    <rPh sb="2" eb="3">
      <t>ゴ</t>
    </rPh>
    <phoneticPr fontId="1"/>
  </si>
  <si>
    <t>延長前半キックオフ（10分間）</t>
    <rPh sb="12" eb="14">
      <t>プンカン</t>
    </rPh>
    <phoneticPr fontId="1"/>
  </si>
  <si>
    <t>15分後</t>
    <rPh sb="2" eb="3">
      <t>プン</t>
    </rPh>
    <rPh sb="3" eb="4">
      <t>ゴ</t>
    </rPh>
    <phoneticPr fontId="1"/>
  </si>
  <si>
    <t>延長前半終了</t>
    <rPh sb="0" eb="2">
      <t>エンチョウ</t>
    </rPh>
    <rPh sb="2" eb="4">
      <t>ゼンハン</t>
    </rPh>
    <rPh sb="4" eb="6">
      <t>シュウリョウ</t>
    </rPh>
    <phoneticPr fontId="1"/>
  </si>
  <si>
    <t>コートチェンジ（ハーフタイムなし・選手はピッチから退出することはできない）</t>
    <rPh sb="17" eb="19">
      <t>センシュ</t>
    </rPh>
    <rPh sb="25" eb="27">
      <t>タイシュツ</t>
    </rPh>
    <phoneticPr fontId="1"/>
  </si>
  <si>
    <t>16分後</t>
    <rPh sb="2" eb="4">
      <t>プンゴ</t>
    </rPh>
    <phoneticPr fontId="1"/>
  </si>
  <si>
    <t>延長後半キックオフ（10分間）</t>
    <rPh sb="0" eb="2">
      <t>エンチョウ</t>
    </rPh>
    <rPh sb="2" eb="4">
      <t>コウハン</t>
    </rPh>
    <rPh sb="12" eb="14">
      <t>プンカン</t>
    </rPh>
    <phoneticPr fontId="1"/>
  </si>
  <si>
    <t>26分後</t>
    <rPh sb="2" eb="4">
      <t>プンゴ</t>
    </rPh>
    <phoneticPr fontId="1"/>
  </si>
  <si>
    <t>延長後半終了</t>
    <rPh sb="2" eb="4">
      <t>コウハン</t>
    </rPh>
    <rPh sb="4" eb="6">
      <t>シュウリョウ</t>
    </rPh>
    <phoneticPr fontId="1"/>
  </si>
  <si>
    <t>30分後</t>
    <rPh sb="2" eb="4">
      <t>プンゴ</t>
    </rPh>
    <phoneticPr fontId="1"/>
  </si>
  <si>
    <t>PK戦（原則ホームベンチ側ゴール）</t>
    <rPh sb="2" eb="3">
      <t>セン</t>
    </rPh>
    <rPh sb="4" eb="6">
      <t>ゲンソク</t>
    </rPh>
    <rPh sb="12" eb="13">
      <t>ガワ</t>
    </rPh>
    <phoneticPr fontId="1"/>
  </si>
  <si>
    <t xml:space="preserve">2016年度　北信越学生サッカー選手権大会　兼 第40回総理大臣杯全日本大学サッカートーナメント北信越大会
</t>
    <rPh sb="22" eb="23">
      <t>ケン</t>
    </rPh>
    <phoneticPr fontId="1"/>
  </si>
  <si>
    <t>準決勝</t>
    <rPh sb="0" eb="3">
      <t>ジュンケッショウ</t>
    </rPh>
    <phoneticPr fontId="1"/>
  </si>
  <si>
    <t>大町市運動公園サッカー場</t>
    <rPh sb="0" eb="3">
      <t>オオマチシ</t>
    </rPh>
    <rPh sb="3" eb="5">
      <t>ウンドウ</t>
    </rPh>
    <rPh sb="5" eb="7">
      <t>コウエン</t>
    </rPh>
    <rPh sb="11" eb="12">
      <t>ジョウ</t>
    </rPh>
    <phoneticPr fontId="1"/>
  </si>
  <si>
    <t>長野県大町市常盤5638-44</t>
    <rPh sb="0" eb="3">
      <t>ナガノケン</t>
    </rPh>
    <rPh sb="3" eb="6">
      <t>オオマチシ</t>
    </rPh>
    <rPh sb="6" eb="8">
      <t>トキワ</t>
    </rPh>
    <phoneticPr fontId="1"/>
  </si>
  <si>
    <t>土</t>
    <rPh sb="0" eb="1">
      <t>ツチ</t>
    </rPh>
    <phoneticPr fontId="1"/>
  </si>
  <si>
    <t>グレー</t>
    <phoneticPr fontId="1"/>
  </si>
  <si>
    <t>紺</t>
    <rPh sb="0" eb="1">
      <t>コン</t>
    </rPh>
    <phoneticPr fontId="1"/>
  </si>
  <si>
    <t>黄</t>
    <rPh sb="0" eb="1">
      <t>キ</t>
    </rPh>
    <phoneticPr fontId="1"/>
  </si>
  <si>
    <t>整形外科</t>
    <rPh sb="0" eb="2">
      <t>セイケイ</t>
    </rPh>
    <rPh sb="2" eb="4">
      <t>ゲカ</t>
    </rPh>
    <phoneticPr fontId="1"/>
  </si>
  <si>
    <t>北アルプス医療センター　あづみ病院</t>
    <rPh sb="0" eb="1">
      <t>キタ</t>
    </rPh>
    <rPh sb="5" eb="7">
      <t>イリョウ</t>
    </rPh>
    <rPh sb="15" eb="17">
      <t>ビョウイン</t>
    </rPh>
    <phoneticPr fontId="1"/>
  </si>
  <si>
    <t>長野県北安曇郡池田町大字池田3207-1</t>
    <rPh sb="0" eb="3">
      <t>ナガノケン</t>
    </rPh>
    <rPh sb="3" eb="7">
      <t>キタアズミグン</t>
    </rPh>
    <rPh sb="7" eb="9">
      <t>イケダ</t>
    </rPh>
    <rPh sb="9" eb="10">
      <t>マチ</t>
    </rPh>
    <rPh sb="10" eb="12">
      <t>オオジ</t>
    </rPh>
    <rPh sb="12" eb="14">
      <t>イケダ</t>
    </rPh>
    <phoneticPr fontId="1"/>
  </si>
  <si>
    <t>0261-62-3166</t>
    <phoneticPr fontId="1"/>
  </si>
  <si>
    <t>整形外科</t>
    <rPh sb="0" eb="2">
      <t>セイケイ</t>
    </rPh>
    <rPh sb="2" eb="4">
      <t>ゲカ</t>
    </rPh>
    <phoneticPr fontId="1"/>
  </si>
  <si>
    <t>北アルプス医療センター　あづみ病院</t>
    <rPh sb="0" eb="1">
      <t>キタ</t>
    </rPh>
    <rPh sb="5" eb="7">
      <t>イリョウ</t>
    </rPh>
    <rPh sb="15" eb="17">
      <t>ビョウイン</t>
    </rPh>
    <phoneticPr fontId="1"/>
  </si>
  <si>
    <t>長野県北安曇郡池田町大字池田3207-1</t>
    <rPh sb="0" eb="3">
      <t>ナガノケン</t>
    </rPh>
    <rPh sb="3" eb="7">
      <t>キタアズミグン</t>
    </rPh>
    <rPh sb="7" eb="9">
      <t>イケダ</t>
    </rPh>
    <rPh sb="9" eb="10">
      <t>マチ</t>
    </rPh>
    <rPh sb="10" eb="12">
      <t>オオアザ</t>
    </rPh>
    <rPh sb="12" eb="14">
      <t>イケダ</t>
    </rPh>
    <phoneticPr fontId="1"/>
  </si>
  <si>
    <t>0261-62-3166</t>
    <phoneticPr fontId="1"/>
  </si>
  <si>
    <t>競技方法の確認　競技時間：45分ハーフの90分。同点の場合10分ハーフの延長戦。さらに決しない場合PK戦。</t>
    <rPh sb="0" eb="2">
      <t>キョウギ</t>
    </rPh>
    <rPh sb="2" eb="4">
      <t>ホウホウ</t>
    </rPh>
    <rPh sb="5" eb="7">
      <t>カクニン</t>
    </rPh>
    <rPh sb="8" eb="10">
      <t>キョウギ</t>
    </rPh>
    <rPh sb="10" eb="12">
      <t>ジカン</t>
    </rPh>
    <rPh sb="31" eb="32">
      <t>フン</t>
    </rPh>
    <rPh sb="36" eb="38">
      <t>エンチョウ</t>
    </rPh>
    <rPh sb="38" eb="39">
      <t>セン</t>
    </rPh>
    <rPh sb="43" eb="44">
      <t>ケッ</t>
    </rPh>
    <rPh sb="47" eb="49">
      <t>バアイ</t>
    </rPh>
    <rPh sb="51" eb="52">
      <t>セン</t>
    </rPh>
    <phoneticPr fontId="1"/>
  </si>
  <si>
    <t>新潟経営大学</t>
    <rPh sb="0" eb="2">
      <t>ニイガタ</t>
    </rPh>
    <rPh sb="2" eb="4">
      <t>ケイエイ</t>
    </rPh>
    <rPh sb="4" eb="6">
      <t>ダイガク</t>
    </rPh>
    <phoneticPr fontId="1"/>
  </si>
  <si>
    <t>金沢星稜大学</t>
    <rPh sb="0" eb="4">
      <t>カナザワセイリョウ</t>
    </rPh>
    <rPh sb="4" eb="6">
      <t>ダイガク</t>
    </rPh>
    <phoneticPr fontId="1"/>
  </si>
  <si>
    <t>上條　寿久</t>
    <rPh sb="0" eb="2">
      <t>カミジョウ</t>
    </rPh>
    <rPh sb="3" eb="4">
      <t>コトブキ</t>
    </rPh>
    <rPh sb="4" eb="5">
      <t>ヒサ</t>
    </rPh>
    <phoneticPr fontId="1"/>
  </si>
  <si>
    <t>表　慶</t>
    <rPh sb="0" eb="1">
      <t>オモテ</t>
    </rPh>
    <rPh sb="2" eb="3">
      <t>ケイ</t>
    </rPh>
    <phoneticPr fontId="1"/>
  </si>
  <si>
    <t>浅野　裕輝</t>
    <rPh sb="0" eb="2">
      <t>アサノ</t>
    </rPh>
    <rPh sb="3" eb="4">
      <t>ユウ</t>
    </rPh>
    <rPh sb="4" eb="5">
      <t>キ</t>
    </rPh>
    <phoneticPr fontId="1"/>
  </si>
  <si>
    <t>三澤　洋之</t>
    <rPh sb="0" eb="2">
      <t>ミサワ</t>
    </rPh>
    <rPh sb="3" eb="4">
      <t>ヨウ</t>
    </rPh>
    <rPh sb="4" eb="5">
      <t>ノ</t>
    </rPh>
    <phoneticPr fontId="1"/>
  </si>
  <si>
    <t>伊藤　岳彦</t>
    <rPh sb="0" eb="2">
      <t>イトウ</t>
    </rPh>
    <rPh sb="3" eb="5">
      <t>タケヒコ</t>
    </rPh>
    <phoneticPr fontId="1"/>
  </si>
  <si>
    <t>信州大学</t>
    <rPh sb="0" eb="4">
      <t>シンシュウダイガク</t>
    </rPh>
    <phoneticPr fontId="1"/>
  </si>
  <si>
    <t>白</t>
    <rPh sb="0" eb="1">
      <t>シロ</t>
    </rPh>
    <phoneticPr fontId="1"/>
  </si>
  <si>
    <t>水色</t>
    <rPh sb="0" eb="1">
      <t>ミズ</t>
    </rPh>
    <rPh sb="1" eb="2">
      <t>イロ</t>
    </rPh>
    <phoneticPr fontId="1"/>
  </si>
  <si>
    <t>青</t>
    <rPh sb="0" eb="1">
      <t>アオ</t>
    </rPh>
    <phoneticPr fontId="1"/>
  </si>
  <si>
    <t>オレンジ</t>
    <phoneticPr fontId="1"/>
  </si>
  <si>
    <t>緑</t>
    <rPh sb="0" eb="1">
      <t>ミドリ</t>
    </rPh>
    <phoneticPr fontId="1"/>
  </si>
  <si>
    <t>00</t>
    <phoneticPr fontId="1"/>
  </si>
  <si>
    <t>晴れ</t>
    <rPh sb="0" eb="1">
      <t>ハ</t>
    </rPh>
    <phoneticPr fontId="1"/>
  </si>
  <si>
    <t>微風</t>
    <rPh sb="0" eb="2">
      <t>ビフウ</t>
    </rPh>
    <phoneticPr fontId="1"/>
  </si>
  <si>
    <t>小林　夕真</t>
    <rPh sb="0" eb="2">
      <t>コバヤシ</t>
    </rPh>
    <rPh sb="3" eb="4">
      <t>ユウ</t>
    </rPh>
    <rPh sb="4" eb="5">
      <t>マ</t>
    </rPh>
    <phoneticPr fontId="1"/>
  </si>
  <si>
    <t>齋藤　龍河</t>
    <rPh sb="0" eb="2">
      <t>サイトウ</t>
    </rPh>
    <rPh sb="3" eb="4">
      <t>リュウ</t>
    </rPh>
    <rPh sb="4" eb="5">
      <t>カ</t>
    </rPh>
    <phoneticPr fontId="1"/>
  </si>
  <si>
    <t>若原　央門</t>
    <rPh sb="0" eb="2">
      <t>ワカバラ</t>
    </rPh>
    <rPh sb="3" eb="4">
      <t>オウ</t>
    </rPh>
    <rPh sb="4" eb="5">
      <t>モン</t>
    </rPh>
    <phoneticPr fontId="1"/>
  </si>
  <si>
    <t>新井　直人</t>
    <rPh sb="0" eb="2">
      <t>アライ</t>
    </rPh>
    <rPh sb="3" eb="5">
      <t>ナオト</t>
    </rPh>
    <phoneticPr fontId="1"/>
  </si>
  <si>
    <t>河野　哲志</t>
    <rPh sb="0" eb="2">
      <t>カワノ</t>
    </rPh>
    <rPh sb="3" eb="5">
      <t>テツシ</t>
    </rPh>
    <phoneticPr fontId="1"/>
  </si>
  <si>
    <t>濱　託巳</t>
    <rPh sb="0" eb="1">
      <t>ハマ</t>
    </rPh>
    <rPh sb="2" eb="3">
      <t>タク</t>
    </rPh>
    <rPh sb="3" eb="4">
      <t>ミ</t>
    </rPh>
    <phoneticPr fontId="1"/>
  </si>
  <si>
    <t>橋本　貫</t>
    <rPh sb="0" eb="2">
      <t>ハシモト</t>
    </rPh>
    <rPh sb="3" eb="4">
      <t>カン</t>
    </rPh>
    <phoneticPr fontId="1"/>
  </si>
  <si>
    <t>井上　彬</t>
    <rPh sb="0" eb="2">
      <t>イノウエ</t>
    </rPh>
    <phoneticPr fontId="1"/>
  </si>
  <si>
    <t>吉田　瞬</t>
    <rPh sb="0" eb="2">
      <t>ヨシダ</t>
    </rPh>
    <rPh sb="3" eb="4">
      <t>シュン</t>
    </rPh>
    <phoneticPr fontId="1"/>
  </si>
  <si>
    <t>近藤　慶治</t>
    <rPh sb="0" eb="2">
      <t>コンドウ</t>
    </rPh>
    <rPh sb="3" eb="4">
      <t>ケイ</t>
    </rPh>
    <rPh sb="4" eb="5">
      <t>ジ</t>
    </rPh>
    <phoneticPr fontId="1"/>
  </si>
  <si>
    <t>松井　輝純</t>
    <rPh sb="0" eb="2">
      <t>マツイ</t>
    </rPh>
    <rPh sb="3" eb="4">
      <t>カガヤ</t>
    </rPh>
    <rPh sb="4" eb="5">
      <t>ジュン</t>
    </rPh>
    <phoneticPr fontId="1"/>
  </si>
  <si>
    <t>大塚　聖磨</t>
    <rPh sb="0" eb="2">
      <t>オオツカ</t>
    </rPh>
    <rPh sb="3" eb="4">
      <t>ヒジリ</t>
    </rPh>
    <rPh sb="4" eb="5">
      <t>マ</t>
    </rPh>
    <phoneticPr fontId="1"/>
  </si>
  <si>
    <t>岡崎　修也</t>
    <rPh sb="0" eb="2">
      <t>オカザキ</t>
    </rPh>
    <rPh sb="3" eb="5">
      <t>シュウヤ</t>
    </rPh>
    <phoneticPr fontId="1"/>
  </si>
  <si>
    <t>沖山　正信</t>
    <rPh sb="0" eb="2">
      <t>オキヤマ</t>
    </rPh>
    <rPh sb="3" eb="5">
      <t>マサノブ</t>
    </rPh>
    <phoneticPr fontId="1"/>
  </si>
  <si>
    <t>伊藤　史紀</t>
    <rPh sb="0" eb="2">
      <t>イトウ</t>
    </rPh>
    <rPh sb="3" eb="4">
      <t>シ</t>
    </rPh>
    <rPh sb="4" eb="5">
      <t>キ</t>
    </rPh>
    <phoneticPr fontId="1"/>
  </si>
  <si>
    <t>高宮　玄</t>
    <rPh sb="0" eb="2">
      <t>タカミヤ</t>
    </rPh>
    <rPh sb="3" eb="4">
      <t>ゲン</t>
    </rPh>
    <phoneticPr fontId="1"/>
  </si>
  <si>
    <t>高橋　瞭斗</t>
    <rPh sb="0" eb="2">
      <t>タカハシ</t>
    </rPh>
    <rPh sb="3" eb="4">
      <t>リョウ</t>
    </rPh>
    <rPh sb="4" eb="5">
      <t>ト</t>
    </rPh>
    <phoneticPr fontId="1"/>
  </si>
  <si>
    <t>富田　峻介</t>
    <rPh sb="0" eb="2">
      <t>トミタ</t>
    </rPh>
    <rPh sb="3" eb="5">
      <t>シュンスケ</t>
    </rPh>
    <phoneticPr fontId="1"/>
  </si>
  <si>
    <t>大石　宏海</t>
    <rPh sb="0" eb="2">
      <t>オオイシ</t>
    </rPh>
    <rPh sb="3" eb="4">
      <t>ヒロシ</t>
    </rPh>
    <rPh sb="4" eb="5">
      <t>ウミ</t>
    </rPh>
    <phoneticPr fontId="1"/>
  </si>
  <si>
    <t>MF</t>
    <phoneticPr fontId="1"/>
  </si>
  <si>
    <t>FW</t>
    <phoneticPr fontId="1"/>
  </si>
  <si>
    <t>GK</t>
    <phoneticPr fontId="1"/>
  </si>
  <si>
    <t>DF</t>
    <phoneticPr fontId="1"/>
  </si>
  <si>
    <t>永井　建次</t>
    <rPh sb="0" eb="2">
      <t>ナガイ</t>
    </rPh>
    <rPh sb="3" eb="4">
      <t>ケン</t>
    </rPh>
    <rPh sb="4" eb="5">
      <t>ツギ</t>
    </rPh>
    <phoneticPr fontId="1"/>
  </si>
  <si>
    <t>瀧島　実幸</t>
    <rPh sb="0" eb="2">
      <t>タキシマ</t>
    </rPh>
    <rPh sb="3" eb="4">
      <t>ミ</t>
    </rPh>
    <rPh sb="4" eb="5">
      <t>ユキ</t>
    </rPh>
    <phoneticPr fontId="1"/>
  </si>
  <si>
    <t>舟橋　侑輝</t>
    <rPh sb="0" eb="2">
      <t>フナバシ</t>
    </rPh>
    <rPh sb="3" eb="5">
      <t>ユウキ</t>
    </rPh>
    <phoneticPr fontId="1"/>
  </si>
  <si>
    <t>小林　洸陽</t>
    <rPh sb="0" eb="2">
      <t>コバヤシ</t>
    </rPh>
    <rPh sb="3" eb="4">
      <t>コウ</t>
    </rPh>
    <rPh sb="4" eb="5">
      <t>ヨウ</t>
    </rPh>
    <phoneticPr fontId="1"/>
  </si>
  <si>
    <t>廣田　和将</t>
    <rPh sb="0" eb="2">
      <t>ヒロタ</t>
    </rPh>
    <rPh sb="3" eb="5">
      <t>カズマサ</t>
    </rPh>
    <phoneticPr fontId="1"/>
  </si>
  <si>
    <t>大谷内　蒼</t>
    <rPh sb="0" eb="3">
      <t>オオタニウチ</t>
    </rPh>
    <rPh sb="4" eb="5">
      <t>アオイ</t>
    </rPh>
    <phoneticPr fontId="1"/>
  </si>
  <si>
    <t>齋藤　貴裕</t>
    <rPh sb="0" eb="2">
      <t>サイトウ</t>
    </rPh>
    <rPh sb="3" eb="5">
      <t>タカヒロ</t>
    </rPh>
    <phoneticPr fontId="1"/>
  </si>
  <si>
    <t>平野　貫路</t>
    <rPh sb="0" eb="2">
      <t>ヒラノ</t>
    </rPh>
    <rPh sb="3" eb="4">
      <t>カン</t>
    </rPh>
    <rPh sb="4" eb="5">
      <t>ロ</t>
    </rPh>
    <phoneticPr fontId="1"/>
  </si>
  <si>
    <t>斉藤　和也</t>
    <rPh sb="0" eb="2">
      <t>サイトウ</t>
    </rPh>
    <rPh sb="3" eb="5">
      <t>カズヤ</t>
    </rPh>
    <phoneticPr fontId="1"/>
  </si>
  <si>
    <t>米倉　拓巳</t>
    <rPh sb="0" eb="2">
      <t>ヨネクラ</t>
    </rPh>
    <rPh sb="3" eb="5">
      <t>タクミ</t>
    </rPh>
    <phoneticPr fontId="1"/>
  </si>
  <si>
    <t>梅村　決平</t>
    <rPh sb="0" eb="2">
      <t>ウメムラ</t>
    </rPh>
    <rPh sb="3" eb="4">
      <t>ケツ</t>
    </rPh>
    <rPh sb="4" eb="5">
      <t>ヘイ</t>
    </rPh>
    <phoneticPr fontId="1"/>
  </si>
  <si>
    <t>南川　翔太</t>
    <rPh sb="0" eb="2">
      <t>ミナミカワ</t>
    </rPh>
    <rPh sb="3" eb="5">
      <t>ショウタ</t>
    </rPh>
    <phoneticPr fontId="1"/>
  </si>
  <si>
    <t>橋本　昂哉</t>
    <rPh sb="0" eb="2">
      <t>ハシモト</t>
    </rPh>
    <rPh sb="3" eb="4">
      <t>コウ</t>
    </rPh>
    <rPh sb="4" eb="5">
      <t>ヤ</t>
    </rPh>
    <phoneticPr fontId="1"/>
  </si>
  <si>
    <t>飯田　貴之</t>
    <rPh sb="0" eb="2">
      <t>イイダ</t>
    </rPh>
    <rPh sb="3" eb="5">
      <t>タカユキ</t>
    </rPh>
    <phoneticPr fontId="1"/>
  </si>
  <si>
    <t>稲田　翼人</t>
    <rPh sb="0" eb="2">
      <t>イナダ</t>
    </rPh>
    <rPh sb="3" eb="4">
      <t>ツバサ</t>
    </rPh>
    <rPh sb="4" eb="5">
      <t>ヒト</t>
    </rPh>
    <phoneticPr fontId="1"/>
  </si>
  <si>
    <t>原　尚油</t>
    <rPh sb="0" eb="1">
      <t>ハラ</t>
    </rPh>
    <rPh sb="2" eb="3">
      <t>ショウ</t>
    </rPh>
    <rPh sb="3" eb="4">
      <t>ユ</t>
    </rPh>
    <phoneticPr fontId="1"/>
  </si>
  <si>
    <t>西原　樹</t>
    <rPh sb="0" eb="2">
      <t>ニシハラ</t>
    </rPh>
    <rPh sb="3" eb="4">
      <t>イツキ</t>
    </rPh>
    <phoneticPr fontId="1"/>
  </si>
  <si>
    <t>杉山　幸平</t>
    <rPh sb="0" eb="2">
      <t>スギヤマ</t>
    </rPh>
    <rPh sb="3" eb="4">
      <t>シアワ</t>
    </rPh>
    <rPh sb="4" eb="5">
      <t>ヘイ</t>
    </rPh>
    <phoneticPr fontId="1"/>
  </si>
  <si>
    <t>HT</t>
    <phoneticPr fontId="1"/>
  </si>
  <si>
    <t>90+1</t>
    <phoneticPr fontId="1"/>
  </si>
  <si>
    <t>C2</t>
    <phoneticPr fontId="1"/>
  </si>
  <si>
    <t>C1</t>
    <phoneticPr fontId="1"/>
  </si>
  <si>
    <t>中屋　友輔</t>
    <rPh sb="0" eb="2">
      <t>ナカヤ</t>
    </rPh>
    <rPh sb="3" eb="4">
      <t>ユウ</t>
    </rPh>
    <rPh sb="4" eb="5">
      <t>スケ</t>
    </rPh>
    <phoneticPr fontId="1"/>
  </si>
  <si>
    <t>不動　拓弥</t>
    <rPh sb="0" eb="2">
      <t>フドウ</t>
    </rPh>
    <rPh sb="3" eb="5">
      <t>タクヤ</t>
    </rPh>
    <phoneticPr fontId="1"/>
  </si>
  <si>
    <t>上條　寿久</t>
    <rPh sb="0" eb="2">
      <t>カミジョウ</t>
    </rPh>
    <rPh sb="3" eb="4">
      <t>コトブキ</t>
    </rPh>
    <rPh sb="4" eb="5">
      <t>ヒサ</t>
    </rPh>
    <phoneticPr fontId="1"/>
  </si>
  <si>
    <t>表　慶</t>
    <rPh sb="0" eb="1">
      <t>オモテ</t>
    </rPh>
    <rPh sb="2" eb="3">
      <t>ケイ</t>
    </rPh>
    <phoneticPr fontId="1"/>
  </si>
  <si>
    <t>金沢星稜大学</t>
    <rPh sb="0" eb="4">
      <t>カナザワセイリョウ</t>
    </rPh>
    <rPh sb="4" eb="6">
      <t>ダイガク</t>
    </rPh>
    <phoneticPr fontId="1"/>
  </si>
  <si>
    <t>新潟経営大学</t>
    <rPh sb="0" eb="6">
      <t>ニイガタケイエイダイガク</t>
    </rPh>
    <phoneticPr fontId="1"/>
  </si>
  <si>
    <t>SV</t>
    <phoneticPr fontId="1"/>
  </si>
  <si>
    <t>○</t>
    <phoneticPr fontId="1"/>
  </si>
  <si>
    <t>P/C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</si>
</sst>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h:mm;@"/>
  </numFmts>
  <fonts count="5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MS UI Gothic"/>
      <family val="3"/>
      <charset val="128"/>
    </font>
    <font>
      <sz val="6"/>
      <name val="細明朝体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sz val="12"/>
      <name val="細明朝体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10"/>
      <name val="細明朝体"/>
      <family val="3"/>
      <charset val="128"/>
    </font>
    <font>
      <sz val="11"/>
      <name val="細明朝体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sz val="9"/>
      <name val="細明朝体"/>
      <family val="3"/>
      <charset val="128"/>
    </font>
    <font>
      <sz val="12"/>
      <name val="細明朝体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16"/>
      <name val="細明朝体"/>
      <family val="3"/>
      <charset val="128"/>
    </font>
    <font>
      <b/>
      <sz val="11"/>
      <name val="MS UI Gothic"/>
      <family val="3"/>
      <charset val="128"/>
    </font>
    <font>
      <sz val="12"/>
      <color indexed="23"/>
      <name val="MS UI Gothic"/>
      <family val="3"/>
      <charset val="128"/>
    </font>
    <font>
      <sz val="9"/>
      <color indexed="23"/>
      <name val="MS UI Gothic"/>
      <family val="3"/>
      <charset val="128"/>
    </font>
    <font>
      <sz val="9"/>
      <color indexed="23"/>
      <name val="細明朝体"/>
      <family val="3"/>
      <charset val="128"/>
    </font>
    <font>
      <sz val="8"/>
      <color indexed="23"/>
      <name val="MS UI Gothic"/>
      <family val="3"/>
      <charset val="128"/>
    </font>
    <font>
      <sz val="8"/>
      <color indexed="23"/>
      <name val="細明朝体"/>
      <family val="3"/>
      <charset val="128"/>
    </font>
    <font>
      <sz val="16"/>
      <name val="ＭＳ Ｐゴシック"/>
      <family val="3"/>
      <charset val="128"/>
    </font>
    <font>
      <sz val="20"/>
      <name val="MS UI Gothic"/>
      <family val="3"/>
      <charset val="128"/>
    </font>
    <font>
      <b/>
      <sz val="22"/>
      <name val="MS UI Gothic"/>
      <family val="3"/>
      <charset val="128"/>
    </font>
    <font>
      <b/>
      <sz val="16"/>
      <name val="MS UI Gothic"/>
      <family val="3"/>
      <charset val="128"/>
    </font>
    <font>
      <b/>
      <sz val="11"/>
      <name val="ＭＳ Ｐゴシック"/>
      <family val="3"/>
      <charset val="128"/>
    </font>
    <font>
      <sz val="12"/>
      <color indexed="9"/>
      <name val="MS UI Gothic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MS UI Gothic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MS UI Gothic"/>
      <family val="3"/>
      <charset val="128"/>
    </font>
    <font>
      <b/>
      <sz val="10"/>
      <name val="ＭＳ Ｐゴシック"/>
      <family val="3"/>
      <charset val="128"/>
    </font>
    <font>
      <sz val="12"/>
      <color indexed="55"/>
      <name val="MS UI Gothic"/>
      <family val="3"/>
      <charset val="128"/>
    </font>
    <font>
      <sz val="11"/>
      <color indexed="5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2"/>
      <color indexed="55"/>
      <name val="MS UI Gothic"/>
      <family val="3"/>
      <charset val="128"/>
    </font>
    <font>
      <sz val="11"/>
      <color indexed="10"/>
      <name val="ＭＳ Ｐゴシック"/>
      <family val="3"/>
      <charset val="128"/>
    </font>
    <font>
      <u/>
      <sz val="9"/>
      <color indexed="14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b/>
      <sz val="9"/>
      <name val="MS UI Gothic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0"/>
      </top>
      <bottom style="hair">
        <color theme="0"/>
      </bottom>
      <diagonal/>
    </border>
    <border>
      <left style="medium">
        <color indexed="64"/>
      </left>
      <right style="hair">
        <color indexed="64"/>
      </right>
      <top style="hair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34" fillId="0" borderId="2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2" borderId="26" xfId="0" applyFont="1" applyFill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shrinkToFit="1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2" borderId="34" xfId="0" applyFill="1" applyBorder="1" applyAlignment="1">
      <alignment horizontal="left" vertical="center" indent="1"/>
    </xf>
    <xf numFmtId="0" fontId="0" fillId="2" borderId="35" xfId="0" applyFill="1" applyBorder="1" applyAlignment="1">
      <alignment horizontal="center" vertical="center"/>
    </xf>
    <xf numFmtId="0" fontId="34" fillId="2" borderId="36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51" fillId="0" borderId="38" xfId="0" applyFont="1" applyBorder="1" applyAlignment="1">
      <alignment horizontal="left" vertical="center" indent="1"/>
    </xf>
    <xf numFmtId="0" fontId="51" fillId="0" borderId="15" xfId="0" applyFont="1" applyBorder="1" applyAlignment="1">
      <alignment horizontal="left" vertical="center" indent="1"/>
    </xf>
    <xf numFmtId="0" fontId="51" fillId="0" borderId="39" xfId="0" applyFont="1" applyBorder="1" applyAlignment="1">
      <alignment horizontal="left" vertical="center" indent="1"/>
    </xf>
    <xf numFmtId="0" fontId="35" fillId="0" borderId="0" xfId="0" applyFont="1" applyAlignment="1">
      <alignment vertical="center"/>
    </xf>
    <xf numFmtId="0" fontId="35" fillId="0" borderId="37" xfId="0" applyFont="1" applyBorder="1" applyAlignment="1">
      <alignment horizontal="left" vertical="center" shrinkToFit="1"/>
    </xf>
    <xf numFmtId="176" fontId="35" fillId="0" borderId="6" xfId="0" applyNumberFormat="1" applyFont="1" applyBorder="1" applyAlignment="1">
      <alignment horizontal="left" vertical="center" shrinkToFit="1"/>
    </xf>
    <xf numFmtId="0" fontId="48" fillId="0" borderId="40" xfId="0" applyFont="1" applyBorder="1" applyAlignment="1">
      <alignment vertical="center" shrinkToFit="1"/>
    </xf>
    <xf numFmtId="0" fontId="48" fillId="0" borderId="41" xfId="0" applyFont="1" applyBorder="1" applyAlignment="1">
      <alignment vertical="center" shrinkToFit="1"/>
    </xf>
    <xf numFmtId="0" fontId="0" fillId="2" borderId="35" xfId="0" applyFill="1" applyBorder="1" applyAlignment="1">
      <alignment vertical="center" shrinkToFit="1"/>
    </xf>
    <xf numFmtId="176" fontId="35" fillId="0" borderId="42" xfId="0" applyNumberFormat="1" applyFont="1" applyBorder="1" applyAlignment="1">
      <alignment horizontal="center" vertical="center" shrinkToFit="1"/>
    </xf>
    <xf numFmtId="0" fontId="35" fillId="0" borderId="43" xfId="0" applyFont="1" applyBorder="1" applyAlignment="1">
      <alignment horizontal="left" vertical="center" indent="1"/>
    </xf>
    <xf numFmtId="0" fontId="0" fillId="0" borderId="6" xfId="0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8" fillId="0" borderId="4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5" xfId="0" applyFont="1" applyBorder="1" applyAlignment="1">
      <alignment horizontal="center" vertical="center" shrinkToFit="1"/>
    </xf>
    <xf numFmtId="0" fontId="53" fillId="0" borderId="42" xfId="0" applyFont="1" applyBorder="1" applyAlignment="1">
      <alignment horizontal="center" vertical="center" shrinkToFit="1"/>
    </xf>
    <xf numFmtId="0" fontId="53" fillId="0" borderId="52" xfId="0" applyFont="1" applyBorder="1" applyAlignment="1">
      <alignment horizontal="center" vertical="center" shrinkToFit="1"/>
    </xf>
    <xf numFmtId="0" fontId="53" fillId="0" borderId="53" xfId="0" applyFont="1" applyBorder="1" applyAlignment="1">
      <alignment horizontal="center" vertical="center" shrinkToFit="1"/>
    </xf>
    <xf numFmtId="0" fontId="53" fillId="0" borderId="54" xfId="0" applyFont="1" applyBorder="1" applyAlignment="1">
      <alignment horizontal="center" vertical="center" shrinkToFit="1"/>
    </xf>
    <xf numFmtId="0" fontId="53" fillId="0" borderId="1" xfId="0" applyFont="1" applyBorder="1" applyAlignment="1">
      <alignment horizontal="center" vertical="center" shrinkToFit="1"/>
    </xf>
    <xf numFmtId="0" fontId="53" fillId="0" borderId="55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3" fillId="0" borderId="57" xfId="0" applyFont="1" applyBorder="1" applyAlignment="1">
      <alignment horizontal="center" vertical="center" shrinkToFit="1"/>
    </xf>
    <xf numFmtId="176" fontId="53" fillId="0" borderId="51" xfId="0" applyNumberFormat="1" applyFont="1" applyBorder="1" applyAlignment="1">
      <alignment horizontal="center" vertical="center" shrinkToFit="1"/>
    </xf>
    <xf numFmtId="0" fontId="55" fillId="6" borderId="160" xfId="0" applyFont="1" applyFill="1" applyBorder="1" applyAlignment="1">
      <alignment horizontal="center" vertical="center"/>
    </xf>
    <xf numFmtId="0" fontId="55" fillId="6" borderId="161" xfId="0" applyFont="1" applyFill="1" applyBorder="1" applyAlignment="1">
      <alignment horizontal="center" vertical="center"/>
    </xf>
    <xf numFmtId="0" fontId="55" fillId="6" borderId="16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 shrinkToFi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55" fillId="6" borderId="163" xfId="0" applyFont="1" applyFill="1" applyBorder="1" applyAlignment="1">
      <alignment horizontal="right" vertical="center" indent="2"/>
    </xf>
    <xf numFmtId="0" fontId="55" fillId="6" borderId="164" xfId="0" applyFont="1" applyFill="1" applyBorder="1" applyAlignment="1">
      <alignment horizontal="right" vertical="center" indent="2"/>
    </xf>
    <xf numFmtId="178" fontId="0" fillId="0" borderId="0" xfId="0" applyNumberFormat="1" applyBorder="1" applyAlignment="1"/>
    <xf numFmtId="20" fontId="7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/>
    <xf numFmtId="0" fontId="19" fillId="0" borderId="0" xfId="0" applyFont="1" applyBorder="1" applyAlignment="1">
      <alignment horizontal="left" vertical="center" indent="1"/>
    </xf>
    <xf numFmtId="20" fontId="7" fillId="0" borderId="17" xfId="0" applyNumberFormat="1" applyFont="1" applyBorder="1" applyAlignment="1">
      <alignment vertical="center"/>
    </xf>
    <xf numFmtId="20" fontId="7" fillId="0" borderId="18" xfId="0" applyNumberFormat="1" applyFont="1" applyBorder="1" applyAlignment="1">
      <alignment vertical="center"/>
    </xf>
    <xf numFmtId="20" fontId="7" fillId="0" borderId="3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3" fillId="0" borderId="105" xfId="0" applyFont="1" applyBorder="1" applyAlignment="1">
      <alignment horizontal="center" vertical="center" shrinkToFit="1"/>
    </xf>
    <xf numFmtId="0" fontId="48" fillId="0" borderId="41" xfId="0" applyFont="1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4" fillId="0" borderId="0" xfId="0" applyFont="1" applyAlignment="1">
      <alignment vertical="center" shrinkToFit="1"/>
    </xf>
    <xf numFmtId="176" fontId="48" fillId="0" borderId="62" xfId="0" applyNumberFormat="1" applyFont="1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48" fillId="0" borderId="40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shrinkToFit="1"/>
    </xf>
    <xf numFmtId="0" fontId="0" fillId="2" borderId="18" xfId="0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65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34" fillId="0" borderId="67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48" fillId="0" borderId="33" xfId="0" applyFont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 wrapText="1" shrinkToFit="1"/>
    </xf>
    <xf numFmtId="0" fontId="35" fillId="0" borderId="78" xfId="0" applyFont="1" applyBorder="1" applyAlignment="1">
      <alignment vertical="center" shrinkToFit="1"/>
    </xf>
    <xf numFmtId="0" fontId="35" fillId="0" borderId="79" xfId="0" applyFont="1" applyBorder="1" applyAlignment="1">
      <alignment vertical="center" shrinkToFit="1"/>
    </xf>
    <xf numFmtId="0" fontId="48" fillId="0" borderId="40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6" fontId="48" fillId="0" borderId="40" xfId="0" applyNumberFormat="1" applyFont="1" applyBorder="1" applyAlignment="1">
      <alignment horizontal="left" vertical="center" shrinkToFit="1"/>
    </xf>
    <xf numFmtId="178" fontId="48" fillId="0" borderId="40" xfId="0" applyNumberFormat="1" applyFont="1" applyBorder="1" applyAlignment="1">
      <alignment horizontal="left" vertical="center" shrinkToFit="1"/>
    </xf>
    <xf numFmtId="176" fontId="35" fillId="0" borderId="40" xfId="0" applyNumberFormat="1" applyFont="1" applyBorder="1" applyAlignment="1">
      <alignment horizontal="left" vertical="center" shrinkToFit="1"/>
    </xf>
    <xf numFmtId="0" fontId="35" fillId="0" borderId="18" xfId="0" applyFont="1" applyBorder="1" applyAlignment="1">
      <alignment horizontal="left" vertical="center" shrinkToFit="1"/>
    </xf>
    <xf numFmtId="0" fontId="35" fillId="0" borderId="37" xfId="0" applyFont="1" applyBorder="1" applyAlignment="1">
      <alignment horizontal="left" vertical="center" shrinkToFit="1"/>
    </xf>
    <xf numFmtId="0" fontId="0" fillId="2" borderId="35" xfId="0" applyFill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5" fillId="7" borderId="80" xfId="0" applyFont="1" applyFill="1" applyBorder="1" applyAlignment="1">
      <alignment horizontal="center" vertical="center"/>
    </xf>
    <xf numFmtId="0" fontId="55" fillId="7" borderId="81" xfId="0" applyFont="1" applyFill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5" fillId="6" borderId="165" xfId="0" applyFont="1" applyFill="1" applyBorder="1" applyAlignment="1">
      <alignment horizontal="center" vertical="center"/>
    </xf>
    <xf numFmtId="0" fontId="55" fillId="6" borderId="166" xfId="0" applyFont="1" applyFill="1" applyBorder="1" applyAlignment="1">
      <alignment horizontal="center" vertical="center"/>
    </xf>
    <xf numFmtId="0" fontId="55" fillId="6" borderId="167" xfId="0" applyFont="1" applyFill="1" applyBorder="1" applyAlignment="1">
      <alignment horizontal="center" vertical="center"/>
    </xf>
    <xf numFmtId="0" fontId="55" fillId="6" borderId="168" xfId="0" applyFont="1" applyFill="1" applyBorder="1" applyAlignment="1">
      <alignment horizontal="center" vertical="center"/>
    </xf>
    <xf numFmtId="0" fontId="57" fillId="6" borderId="165" xfId="0" applyFont="1" applyFill="1" applyBorder="1" applyAlignment="1">
      <alignment horizontal="center" vertical="center" shrinkToFit="1"/>
    </xf>
    <xf numFmtId="0" fontId="57" fillId="6" borderId="167" xfId="0" applyFont="1" applyFill="1" applyBorder="1" applyAlignment="1">
      <alignment horizontal="center" vertical="center" shrinkToFit="1"/>
    </xf>
    <xf numFmtId="0" fontId="57" fillId="6" borderId="161" xfId="0" applyFont="1" applyFill="1" applyBorder="1" applyAlignment="1">
      <alignment horizontal="center" vertical="center" shrinkToFit="1"/>
    </xf>
    <xf numFmtId="0" fontId="55" fillId="6" borderId="169" xfId="0" applyFont="1" applyFill="1" applyBorder="1" applyAlignment="1">
      <alignment horizontal="center" vertical="center"/>
    </xf>
    <xf numFmtId="0" fontId="55" fillId="6" borderId="170" xfId="0" applyFont="1" applyFill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0" fillId="0" borderId="18" xfId="0" applyNumberFormat="1" applyBorder="1" applyAlignment="1"/>
    <xf numFmtId="178" fontId="0" fillId="0" borderId="26" xfId="0" applyNumberFormat="1" applyBorder="1" applyAlignment="1"/>
    <xf numFmtId="20" fontId="7" fillId="0" borderId="17" xfId="0" applyNumberFormat="1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shrinkToFit="1"/>
    </xf>
    <xf numFmtId="178" fontId="4" fillId="0" borderId="34" xfId="0" applyNumberFormat="1" applyFont="1" applyBorder="1" applyAlignment="1">
      <alignment horizontal="center" vertical="center"/>
    </xf>
    <xf numFmtId="178" fontId="0" fillId="0" borderId="35" xfId="0" applyNumberFormat="1" applyBorder="1" applyAlignment="1"/>
    <xf numFmtId="178" fontId="0" fillId="0" borderId="36" xfId="0" applyNumberFormat="1" applyBorder="1" applyAlignment="1"/>
    <xf numFmtId="20" fontId="7" fillId="0" borderId="34" xfId="0" applyNumberFormat="1" applyFont="1" applyBorder="1" applyAlignment="1">
      <alignment horizontal="center" vertical="center"/>
    </xf>
    <xf numFmtId="20" fontId="7" fillId="0" borderId="35" xfId="0" applyNumberFormat="1" applyFont="1" applyBorder="1" applyAlignment="1">
      <alignment horizontal="center" vertical="center"/>
    </xf>
    <xf numFmtId="20" fontId="7" fillId="0" borderId="93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30" fillId="3" borderId="80" xfId="0" applyFont="1" applyFill="1" applyBorder="1" applyAlignment="1">
      <alignment horizontal="center" vertical="center" shrinkToFit="1"/>
    </xf>
    <xf numFmtId="0" fontId="30" fillId="3" borderId="69" xfId="0" applyFont="1" applyFill="1" applyBorder="1" applyAlignment="1">
      <alignment horizontal="center" vertical="center" shrinkToFit="1"/>
    </xf>
    <xf numFmtId="0" fontId="30" fillId="3" borderId="171" xfId="0" applyFont="1" applyFill="1" applyBorder="1" applyAlignment="1">
      <alignment horizontal="center" vertical="center" shrinkToFit="1"/>
    </xf>
    <xf numFmtId="0" fontId="31" fillId="3" borderId="172" xfId="0" applyFont="1" applyFill="1" applyBorder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31" fillId="3" borderId="11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right" vertical="center" shrinkToFit="1"/>
    </xf>
    <xf numFmtId="0" fontId="0" fillId="0" borderId="0" xfId="0" applyAlignment="1" applyProtection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Alignment="1" applyProtection="1">
      <alignment horizontal="left" vertical="center" shrinkToFit="1"/>
    </xf>
    <xf numFmtId="0" fontId="17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indent="1" shrinkToFit="1"/>
    </xf>
    <xf numFmtId="0" fontId="0" fillId="0" borderId="0" xfId="0" applyAlignment="1" applyProtection="1">
      <alignment horizontal="left" vertical="center" indent="1" shrinkToFit="1"/>
    </xf>
    <xf numFmtId="0" fontId="4" fillId="0" borderId="11" xfId="0" applyFont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20" fontId="16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8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2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vertical="center" shrinkToFit="1"/>
    </xf>
    <xf numFmtId="0" fontId="29" fillId="0" borderId="87" xfId="0" applyFont="1" applyBorder="1"/>
    <xf numFmtId="0" fontId="29" fillId="0" borderId="88" xfId="0" applyFont="1" applyBorder="1"/>
    <xf numFmtId="0" fontId="29" fillId="0" borderId="34" xfId="0" applyFont="1" applyBorder="1"/>
    <xf numFmtId="0" fontId="29" fillId="0" borderId="35" xfId="0" applyFont="1" applyBorder="1"/>
    <xf numFmtId="0" fontId="29" fillId="0" borderId="36" xfId="0" applyFont="1" applyBorder="1"/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101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/>
    </xf>
    <xf numFmtId="0" fontId="32" fillId="0" borderId="18" xfId="0" applyFont="1" applyBorder="1" applyAlignment="1"/>
    <xf numFmtId="0" fontId="9" fillId="0" borderId="40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19" fillId="0" borderId="40" xfId="0" applyFont="1" applyBorder="1" applyAlignment="1">
      <alignment horizontal="left" vertical="center" indent="1"/>
    </xf>
    <xf numFmtId="0" fontId="19" fillId="0" borderId="18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left" vertical="center" indent="1"/>
    </xf>
    <xf numFmtId="0" fontId="30" fillId="3" borderId="8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0" fillId="3" borderId="103" xfId="0" applyFont="1" applyFill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31" fillId="3" borderId="104" xfId="0" applyFont="1" applyFill="1" applyBorder="1" applyAlignment="1">
      <alignment horizontal="center" vertical="center"/>
    </xf>
    <xf numFmtId="0" fontId="31" fillId="3" borderId="87" xfId="0" applyFont="1" applyFill="1" applyBorder="1" applyAlignment="1">
      <alignment horizontal="center" vertical="center"/>
    </xf>
    <xf numFmtId="0" fontId="31" fillId="3" borderId="88" xfId="0" applyFont="1" applyFill="1" applyBorder="1" applyAlignment="1">
      <alignment horizontal="center" vertical="center"/>
    </xf>
    <xf numFmtId="0" fontId="30" fillId="3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4" fillId="0" borderId="92" xfId="0" applyFont="1" applyBorder="1" applyAlignment="1">
      <alignment horizontal="left" vertical="center" indent="1"/>
    </xf>
    <xf numFmtId="0" fontId="0" fillId="0" borderId="87" xfId="0" applyBorder="1" applyAlignment="1">
      <alignment horizontal="left" vertical="center" indent="1"/>
    </xf>
    <xf numFmtId="0" fontId="0" fillId="0" borderId="89" xfId="0" applyBorder="1" applyAlignment="1">
      <alignment horizontal="left" vertical="center" indent="1"/>
    </xf>
    <xf numFmtId="0" fontId="4" fillId="0" borderId="4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5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61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11" xfId="0" applyFont="1" applyBorder="1" applyAlignment="1">
      <alignment horizontal="left" vertical="center" indent="1"/>
    </xf>
    <xf numFmtId="0" fontId="4" fillId="0" borderId="110" xfId="0" applyFont="1" applyBorder="1" applyAlignment="1">
      <alignment horizontal="left" vertical="center" indent="1"/>
    </xf>
    <xf numFmtId="0" fontId="0" fillId="0" borderId="110" xfId="0" applyBorder="1" applyAlignment="1">
      <alignment horizontal="left" vertical="center" indent="1"/>
    </xf>
    <xf numFmtId="0" fontId="0" fillId="0" borderId="112" xfId="0" applyBorder="1" applyAlignment="1">
      <alignment horizontal="left" vertical="center" indent="1"/>
    </xf>
    <xf numFmtId="0" fontId="19" fillId="0" borderId="40" xfId="0" applyFont="1" applyBorder="1" applyAlignment="1">
      <alignment horizontal="left" vertical="center" indent="1" shrinkToFit="1"/>
    </xf>
    <xf numFmtId="0" fontId="19" fillId="0" borderId="18" xfId="0" applyFont="1" applyBorder="1" applyAlignment="1">
      <alignment horizontal="left" vertical="center" indent="1" shrinkToFit="1"/>
    </xf>
    <xf numFmtId="0" fontId="19" fillId="0" borderId="26" xfId="0" applyFont="1" applyBorder="1" applyAlignment="1">
      <alignment horizontal="left" vertical="center" indent="1" shrinkToFit="1"/>
    </xf>
    <xf numFmtId="0" fontId="32" fillId="0" borderId="35" xfId="0" applyFont="1" applyBorder="1" applyAlignment="1"/>
    <xf numFmtId="0" fontId="19" fillId="0" borderId="53" xfId="0" applyFont="1" applyBorder="1" applyAlignment="1">
      <alignment horizontal="left" vertical="center" indent="1"/>
    </xf>
    <xf numFmtId="0" fontId="19" fillId="0" borderId="35" xfId="0" applyFont="1" applyBorder="1" applyAlignment="1">
      <alignment horizontal="left" vertical="center" indent="1"/>
    </xf>
    <xf numFmtId="0" fontId="19" fillId="0" borderId="36" xfId="0" applyFont="1" applyBorder="1" applyAlignment="1">
      <alignment horizontal="left" vertical="center" indent="1"/>
    </xf>
    <xf numFmtId="178" fontId="5" fillId="0" borderId="86" xfId="0" applyNumberFormat="1" applyFont="1" applyBorder="1" applyAlignment="1">
      <alignment horizontal="center" vertical="center"/>
    </xf>
    <xf numFmtId="178" fontId="29" fillId="0" borderId="87" xfId="0" applyNumberFormat="1" applyFont="1" applyBorder="1" applyAlignment="1"/>
    <xf numFmtId="20" fontId="7" fillId="0" borderId="48" xfId="0" quotePrefix="1" applyNumberFormat="1" applyFont="1" applyBorder="1" applyAlignment="1">
      <alignment horizontal="center" vertical="center"/>
    </xf>
    <xf numFmtId="0" fontId="32" fillId="0" borderId="1" xfId="0" applyFont="1" applyBorder="1" applyAlignment="1"/>
    <xf numFmtId="0" fontId="19" fillId="0" borderId="85" xfId="0" applyFont="1" applyBorder="1" applyAlignment="1">
      <alignment horizontal="left" vertical="center" indent="1"/>
    </xf>
    <xf numFmtId="0" fontId="19" fillId="0" borderId="87" xfId="0" applyFont="1" applyBorder="1" applyAlignment="1">
      <alignment horizontal="left" vertical="center" indent="1"/>
    </xf>
    <xf numFmtId="0" fontId="19" fillId="0" borderId="88" xfId="0" applyFont="1" applyBorder="1" applyAlignment="1">
      <alignment horizontal="left" vertical="center" indent="1"/>
    </xf>
    <xf numFmtId="0" fontId="4" fillId="0" borderId="4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2" fillId="0" borderId="93" xfId="0" applyFont="1" applyBorder="1" applyAlignment="1"/>
    <xf numFmtId="0" fontId="4" fillId="0" borderId="63" xfId="0" applyFont="1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0" fillId="0" borderId="108" xfId="0" applyBorder="1" applyAlignment="1">
      <alignment horizontal="left" vertical="center" indent="1"/>
    </xf>
    <xf numFmtId="0" fontId="0" fillId="0" borderId="35" xfId="0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4" xfId="0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93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178" fontId="37" fillId="0" borderId="0" xfId="0" applyNumberFormat="1" applyFont="1" applyAlignment="1">
      <alignment horizontal="left" vertical="center" shrinkToFit="1"/>
    </xf>
    <xf numFmtId="0" fontId="37" fillId="0" borderId="0" xfId="0" applyFont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6" fontId="9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4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4" fillId="0" borderId="82" xfId="0" applyFont="1" applyBorder="1" applyAlignment="1">
      <alignment horizontal="left" vertical="center" shrinkToFit="1"/>
    </xf>
    <xf numFmtId="0" fontId="0" fillId="0" borderId="82" xfId="0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12" fillId="0" borderId="0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15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4" fillId="0" borderId="11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4" fillId="0" borderId="33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3" xfId="0" applyBorder="1" applyAlignment="1"/>
    <xf numFmtId="0" fontId="0" fillId="0" borderId="116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114" xfId="0" applyBorder="1" applyAlignment="1"/>
    <xf numFmtId="0" fontId="0" fillId="0" borderId="1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9" fillId="0" borderId="84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11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118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0" fontId="9" fillId="0" borderId="76" xfId="0" applyFont="1" applyBorder="1" applyAlignment="1">
      <alignment vertical="center" shrinkToFit="1"/>
    </xf>
    <xf numFmtId="0" fontId="9" fillId="0" borderId="85" xfId="0" applyFont="1" applyBorder="1" applyAlignment="1">
      <alignment vertical="center" shrinkToFit="1"/>
    </xf>
    <xf numFmtId="0" fontId="9" fillId="0" borderId="82" xfId="0" applyFont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0" fillId="0" borderId="0" xfId="0" applyFont="1" applyAlignment="1"/>
    <xf numFmtId="0" fontId="4" fillId="0" borderId="24" xfId="0" applyFont="1" applyBorder="1" applyAlignment="1">
      <alignment horizontal="center" vertical="center" shrinkToFit="1"/>
    </xf>
    <xf numFmtId="0" fontId="9" fillId="0" borderId="90" xfId="0" applyFont="1" applyBorder="1" applyAlignment="1">
      <alignment vertical="center" shrinkToFit="1"/>
    </xf>
    <xf numFmtId="0" fontId="9" fillId="0" borderId="83" xfId="0" applyFont="1" applyBorder="1" applyAlignment="1">
      <alignment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6" fontId="36" fillId="0" borderId="0" xfId="0" applyNumberFormat="1" applyFont="1" applyBorder="1" applyAlignment="1">
      <alignment horizontal="right" vertical="center" shrinkToFit="1"/>
    </xf>
    <xf numFmtId="176" fontId="36" fillId="0" borderId="1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 shrinkToFit="1"/>
    </xf>
    <xf numFmtId="176" fontId="36" fillId="0" borderId="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left" vertical="center" indent="1" shrinkToFit="1"/>
    </xf>
    <xf numFmtId="0" fontId="6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37" fillId="0" borderId="0" xfId="0" applyFont="1" applyAlignment="1">
      <alignment horizontal="right" vertical="center" shrinkToFit="1"/>
    </xf>
    <xf numFmtId="0" fontId="37" fillId="0" borderId="1" xfId="0" applyFont="1" applyBorder="1" applyAlignment="1">
      <alignment horizontal="right" vertical="center" shrinkToFit="1"/>
    </xf>
    <xf numFmtId="178" fontId="37" fillId="0" borderId="0" xfId="0" applyNumberFormat="1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37" fillId="0" borderId="0" xfId="0" applyFont="1" applyAlignment="1">
      <alignment horizontal="left" vertical="center" indent="1" shrinkToFit="1"/>
    </xf>
    <xf numFmtId="0" fontId="37" fillId="0" borderId="1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4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17" xfId="0" applyFont="1" applyBorder="1" applyAlignment="1">
      <alignment vertical="center" shrinkToFit="1"/>
    </xf>
    <xf numFmtId="0" fontId="12" fillId="0" borderId="18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4" fillId="0" borderId="53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" fillId="0" borderId="11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54" fillId="0" borderId="0" xfId="0" applyFont="1" applyAlignment="1">
      <alignment horizontal="left" wrapText="1" shrinkToFit="1"/>
    </xf>
    <xf numFmtId="0" fontId="6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2" fillId="0" borderId="35" xfId="0" applyFont="1" applyBorder="1" applyAlignment="1">
      <alignment horizontal="right"/>
    </xf>
    <xf numFmtId="0" fontId="12" fillId="0" borderId="93" xfId="0" applyFont="1" applyBorder="1" applyAlignment="1">
      <alignment horizontal="right"/>
    </xf>
    <xf numFmtId="0" fontId="35" fillId="0" borderId="69" xfId="0" applyFont="1" applyBorder="1" applyAlignment="1">
      <alignment horizontal="center" vertical="center" shrinkToFit="1"/>
    </xf>
    <xf numFmtId="0" fontId="35" fillId="0" borderId="69" xfId="0" applyFont="1" applyBorder="1" applyAlignment="1">
      <alignment vertical="center"/>
    </xf>
    <xf numFmtId="0" fontId="35" fillId="0" borderId="118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shrinkToFit="1"/>
    </xf>
    <xf numFmtId="0" fontId="35" fillId="0" borderId="11" xfId="0" applyFont="1" applyBorder="1" applyAlignment="1">
      <alignment vertical="center"/>
    </xf>
    <xf numFmtId="0" fontId="35" fillId="0" borderId="114" xfId="0" applyFont="1" applyBorder="1" applyAlignment="1">
      <alignment vertical="center"/>
    </xf>
    <xf numFmtId="0" fontId="4" fillId="0" borderId="86" xfId="0" applyFont="1" applyBorder="1" applyAlignment="1">
      <alignment vertical="center" shrinkToFit="1"/>
    </xf>
    <xf numFmtId="0" fontId="4" fillId="0" borderId="87" xfId="0" applyFont="1" applyBorder="1" applyAlignment="1">
      <alignment vertical="center" shrinkToFit="1"/>
    </xf>
    <xf numFmtId="0" fontId="12" fillId="0" borderId="87" xfId="0" applyFont="1" applyBorder="1" applyAlignment="1">
      <alignment horizontal="right"/>
    </xf>
    <xf numFmtId="0" fontId="12" fillId="0" borderId="89" xfId="0" applyFont="1" applyBorder="1" applyAlignment="1">
      <alignment horizontal="right"/>
    </xf>
    <xf numFmtId="0" fontId="4" fillId="0" borderId="76" xfId="0" applyFont="1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4" fillId="0" borderId="85" xfId="0" applyFont="1" applyBorder="1" applyAlignment="1">
      <alignment horizontal="left" vertical="center" shrinkToFit="1"/>
    </xf>
    <xf numFmtId="0" fontId="4" fillId="0" borderId="87" xfId="0" applyFont="1" applyBorder="1" applyAlignment="1">
      <alignment horizontal="left" vertical="center" shrinkToFit="1"/>
    </xf>
    <xf numFmtId="0" fontId="0" fillId="0" borderId="87" xfId="0" applyBorder="1" applyAlignment="1">
      <alignment horizontal="left" vertical="center" shrinkToFit="1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11" fillId="0" borderId="8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 shrinkToFit="1"/>
    </xf>
    <xf numFmtId="0" fontId="0" fillId="0" borderId="1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4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176" fontId="4" fillId="0" borderId="119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7" fontId="33" fillId="0" borderId="17" xfId="0" applyNumberFormat="1" applyFont="1" applyBorder="1" applyAlignment="1">
      <alignment horizontal="right" vertical="center" shrinkToFit="1"/>
    </xf>
    <xf numFmtId="177" fontId="32" fillId="0" borderId="18" xfId="0" applyNumberFormat="1" applyFon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32" fillId="0" borderId="17" xfId="0" applyNumberFormat="1" applyFont="1" applyBorder="1" applyAlignment="1">
      <alignment horizontal="right" vertical="center" shrinkToFit="1"/>
    </xf>
    <xf numFmtId="0" fontId="33" fillId="0" borderId="37" xfId="0" applyFont="1" applyBorder="1" applyAlignment="1">
      <alignment horizontal="right" shrinkToFit="1"/>
    </xf>
    <xf numFmtId="0" fontId="0" fillId="0" borderId="37" xfId="0" applyBorder="1" applyAlignment="1">
      <alignment horizontal="right" shrinkToFit="1"/>
    </xf>
    <xf numFmtId="0" fontId="9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2" fillId="0" borderId="13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0" xfId="0" applyFont="1" applyBorder="1" applyAlignment="1">
      <alignment horizontal="center" vertical="center" shrinkToFit="1"/>
    </xf>
    <xf numFmtId="0" fontId="9" fillId="0" borderId="12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 shrinkToFit="1"/>
    </xf>
    <xf numFmtId="0" fontId="9" fillId="0" borderId="124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117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9" fillId="0" borderId="3" xfId="0" applyFont="1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116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0" fillId="0" borderId="114" xfId="0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9" fillId="0" borderId="69" xfId="0" applyFont="1" applyBorder="1" applyAlignment="1">
      <alignment horizontal="left" vertical="center" indent="1" shrinkToFit="1"/>
    </xf>
    <xf numFmtId="0" fontId="0" fillId="0" borderId="69" xfId="0" applyBorder="1" applyAlignment="1">
      <alignment horizontal="left" vertical="center" indent="1" shrinkToFit="1"/>
    </xf>
    <xf numFmtId="0" fontId="9" fillId="0" borderId="69" xfId="0" applyFont="1" applyBorder="1" applyAlignment="1">
      <alignment vertical="center" shrinkToFit="1"/>
    </xf>
    <xf numFmtId="0" fontId="9" fillId="0" borderId="118" xfId="0" applyFont="1" applyBorder="1" applyAlignment="1">
      <alignment vertical="center" shrinkToFit="1"/>
    </xf>
    <xf numFmtId="0" fontId="0" fillId="0" borderId="96" xfId="0" applyBorder="1" applyAlignment="1">
      <alignment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0" borderId="115" xfId="0" applyFont="1" applyBorder="1" applyAlignment="1">
      <alignment horizontal="left" vertical="center" indent="1" shrinkToFit="1"/>
    </xf>
    <xf numFmtId="0" fontId="9" fillId="0" borderId="113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0" fillId="0" borderId="4" xfId="0" applyBorder="1" applyAlignment="1">
      <alignment horizontal="left" vertical="center" indent="1" shrinkToFit="1"/>
    </xf>
    <xf numFmtId="0" fontId="0" fillId="0" borderId="115" xfId="0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11" xfId="0" applyFont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38" fillId="0" borderId="0" xfId="0" applyFont="1" applyAlignment="1">
      <alignment horizontal="left" vertical="center" shrinkToFit="1"/>
    </xf>
    <xf numFmtId="0" fontId="16" fillId="0" borderId="0" xfId="0" applyFont="1" applyAlignment="1">
      <alignment horizontal="right" vertical="center" shrinkToFit="1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48" xfId="0" applyBorder="1" applyAlignment="1">
      <alignment vertical="center"/>
    </xf>
    <xf numFmtId="0" fontId="9" fillId="0" borderId="33" xfId="0" applyFont="1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9" fillId="0" borderId="80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indent="1"/>
    </xf>
    <xf numFmtId="0" fontId="35" fillId="0" borderId="4" xfId="0" applyFont="1" applyBorder="1" applyAlignment="1">
      <alignment horizontal="left" vertical="center" indent="1"/>
    </xf>
    <xf numFmtId="0" fontId="35" fillId="0" borderId="1" xfId="0" applyFont="1" applyBorder="1" applyAlignment="1">
      <alignment horizontal="left" vertical="center" indent="1"/>
    </xf>
    <xf numFmtId="0" fontId="35" fillId="0" borderId="6" xfId="0" applyFont="1" applyBorder="1" applyAlignment="1">
      <alignment horizontal="left" vertical="center" indent="1"/>
    </xf>
    <xf numFmtId="0" fontId="0" fillId="0" borderId="33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13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32" fillId="0" borderId="80" xfId="0" applyFont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shrinkToFit="1"/>
    </xf>
    <xf numFmtId="0" fontId="32" fillId="0" borderId="118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96" xfId="0" applyFont="1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177" fontId="0" fillId="0" borderId="116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96" xfId="0" applyNumberForma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/>
    <xf numFmtId="0" fontId="29" fillId="0" borderId="1" xfId="0" applyFont="1" applyBorder="1" applyAlignment="1"/>
    <xf numFmtId="0" fontId="17" fillId="0" borderId="0" xfId="0" applyFont="1" applyBorder="1" applyAlignment="1">
      <alignment horizontal="center" vertical="center" shrinkToFit="1"/>
    </xf>
    <xf numFmtId="0" fontId="32" fillId="0" borderId="117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15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1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6" xfId="0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textRotation="255" shrinkToFit="1"/>
    </xf>
    <xf numFmtId="0" fontId="0" fillId="0" borderId="12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28" xfId="0" applyBorder="1" applyAlignment="1">
      <alignment horizontal="center" vertical="center" textRotation="255" shrinkToFit="1"/>
    </xf>
    <xf numFmtId="0" fontId="0" fillId="0" borderId="115" xfId="0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32" fillId="4" borderId="117" xfId="0" applyFont="1" applyFill="1" applyBorder="1" applyAlignment="1">
      <alignment horizontal="center" vertical="center" shrinkToFit="1"/>
    </xf>
    <xf numFmtId="0" fontId="32" fillId="4" borderId="3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32" fillId="4" borderId="11" xfId="0" applyFont="1" applyFill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textRotation="255" shrinkToFit="1"/>
    </xf>
    <xf numFmtId="0" fontId="32" fillId="0" borderId="118" xfId="0" applyFont="1" applyBorder="1" applyAlignment="1">
      <alignment horizontal="center" vertical="center" textRotation="255" shrinkToFit="1"/>
    </xf>
    <xf numFmtId="0" fontId="32" fillId="0" borderId="0" xfId="0" applyFont="1" applyAlignment="1">
      <alignment horizontal="center" vertical="center" textRotation="255" shrinkToFit="1"/>
    </xf>
    <xf numFmtId="0" fontId="32" fillId="0" borderId="10" xfId="0" applyFont="1" applyBorder="1" applyAlignment="1">
      <alignment horizontal="center" vertical="center" textRotation="255" shrinkToFit="1"/>
    </xf>
    <xf numFmtId="0" fontId="32" fillId="0" borderId="11" xfId="0" applyFont="1" applyBorder="1" applyAlignment="1">
      <alignment horizontal="center" vertical="center" textRotation="255" shrinkToFit="1"/>
    </xf>
    <xf numFmtId="0" fontId="32" fillId="0" borderId="114" xfId="0" applyFont="1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32" fillId="4" borderId="125" xfId="0" applyFont="1" applyFill="1" applyBorder="1" applyAlignment="1">
      <alignment horizontal="center" vertical="center" shrinkToFit="1"/>
    </xf>
    <xf numFmtId="0" fontId="32" fillId="4" borderId="116" xfId="0" applyFont="1" applyFill="1" applyBorder="1" applyAlignment="1">
      <alignment horizontal="center" vertical="center" shrinkToFit="1"/>
    </xf>
    <xf numFmtId="0" fontId="32" fillId="4" borderId="128" xfId="0" applyFont="1" applyFill="1" applyBorder="1" applyAlignment="1">
      <alignment horizontal="center" vertical="center" shrinkToFit="1"/>
    </xf>
    <xf numFmtId="0" fontId="32" fillId="4" borderId="114" xfId="0" applyFont="1" applyFill="1" applyBorder="1" applyAlignment="1">
      <alignment horizontal="center" vertical="center" shrinkToFit="1"/>
    </xf>
    <xf numFmtId="0" fontId="13" fillId="5" borderId="0" xfId="0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32" fillId="0" borderId="116" xfId="0" applyFont="1" applyBorder="1" applyAlignment="1">
      <alignment horizontal="center" vertical="center" shrinkToFit="1"/>
    </xf>
    <xf numFmtId="0" fontId="32" fillId="0" borderId="114" xfId="0" applyFont="1" applyBorder="1" applyAlignment="1">
      <alignment horizontal="center" vertical="center" shrinkToFit="1"/>
    </xf>
    <xf numFmtId="0" fontId="13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9" fillId="0" borderId="126" xfId="0" applyFont="1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32" fillId="0" borderId="80" xfId="0" applyFont="1" applyBorder="1" applyAlignment="1">
      <alignment horizontal="center" vertical="center" textRotation="255" shrinkToFit="1"/>
    </xf>
    <xf numFmtId="0" fontId="32" fillId="0" borderId="9" xfId="0" applyFont="1" applyBorder="1" applyAlignment="1">
      <alignment horizontal="center" vertical="center" textRotation="255" shrinkToFit="1"/>
    </xf>
    <xf numFmtId="0" fontId="32" fillId="0" borderId="12" xfId="0" applyFont="1" applyBorder="1" applyAlignment="1">
      <alignment horizontal="center" vertical="center" textRotation="255" shrinkToFit="1"/>
    </xf>
    <xf numFmtId="0" fontId="34" fillId="0" borderId="117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48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177" fontId="32" fillId="0" borderId="18" xfId="0" applyNumberFormat="1" applyFont="1" applyBorder="1" applyAlignment="1">
      <alignment horizontal="center" vertical="center" shrinkToFit="1"/>
    </xf>
    <xf numFmtId="177" fontId="32" fillId="0" borderId="26" xfId="0" applyNumberFormat="1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177" fontId="32" fillId="0" borderId="87" xfId="0" applyNumberFormat="1" applyFont="1" applyBorder="1" applyAlignment="1">
      <alignment horizontal="center" vertical="center" shrinkToFit="1"/>
    </xf>
    <xf numFmtId="177" fontId="32" fillId="0" borderId="88" xfId="0" applyNumberFormat="1" applyFont="1" applyBorder="1" applyAlignment="1">
      <alignment horizontal="center" vertical="center" shrinkToFit="1"/>
    </xf>
    <xf numFmtId="176" fontId="32" fillId="4" borderId="117" xfId="0" applyNumberFormat="1" applyFont="1" applyFill="1" applyBorder="1" applyAlignment="1">
      <alignment horizontal="center" vertical="center" shrinkToFit="1"/>
    </xf>
    <xf numFmtId="176" fontId="32" fillId="4" borderId="4" xfId="0" applyNumberFormat="1" applyFont="1" applyFill="1" applyBorder="1" applyAlignment="1">
      <alignment horizontal="center" vertical="center" shrinkToFit="1"/>
    </xf>
    <xf numFmtId="176" fontId="32" fillId="4" borderId="135" xfId="0" applyNumberFormat="1" applyFont="1" applyFill="1" applyBorder="1" applyAlignment="1">
      <alignment horizontal="center" vertical="center" shrinkToFit="1"/>
    </xf>
    <xf numFmtId="176" fontId="32" fillId="4" borderId="73" xfId="0" applyNumberFormat="1" applyFont="1" applyFill="1" applyBorder="1" applyAlignment="1">
      <alignment horizontal="center" vertical="center" shrinkToFit="1"/>
    </xf>
    <xf numFmtId="0" fontId="34" fillId="0" borderId="80" xfId="0" applyFont="1" applyBorder="1" applyAlignment="1">
      <alignment horizontal="center" vertical="center" shrinkToFit="1"/>
    </xf>
    <xf numFmtId="0" fontId="34" fillId="0" borderId="70" xfId="0" applyFont="1" applyBorder="1" applyAlignment="1">
      <alignment horizontal="center" vertical="center" shrinkToFit="1"/>
    </xf>
    <xf numFmtId="177" fontId="32" fillId="0" borderId="125" xfId="0" applyNumberFormat="1" applyFont="1" applyBorder="1" applyAlignment="1">
      <alignment horizontal="center" vertical="center" shrinkToFit="1"/>
    </xf>
    <xf numFmtId="177" fontId="32" fillId="0" borderId="131" xfId="0" applyNumberFormat="1" applyFont="1" applyBorder="1" applyAlignment="1">
      <alignment horizontal="center" vertical="center" shrinkToFit="1"/>
    </xf>
    <xf numFmtId="177" fontId="32" fillId="0" borderId="42" xfId="0" applyNumberFormat="1" applyFont="1" applyBorder="1" applyAlignment="1">
      <alignment horizontal="center" vertical="center" shrinkToFit="1"/>
    </xf>
    <xf numFmtId="177" fontId="32" fillId="0" borderId="130" xfId="0" applyNumberFormat="1" applyFont="1" applyBorder="1" applyAlignment="1">
      <alignment horizontal="center" vertical="center" shrinkToFit="1"/>
    </xf>
    <xf numFmtId="177" fontId="32" fillId="0" borderId="117" xfId="0" applyNumberFormat="1" applyFont="1" applyBorder="1" applyAlignment="1">
      <alignment horizontal="center" vertical="center" shrinkToFit="1"/>
    </xf>
    <xf numFmtId="177" fontId="32" fillId="0" borderId="4" xfId="0" applyNumberFormat="1" applyFont="1" applyBorder="1" applyAlignment="1">
      <alignment horizontal="center" vertical="center" shrinkToFit="1"/>
    </xf>
    <xf numFmtId="177" fontId="32" fillId="0" borderId="48" xfId="0" applyNumberFormat="1" applyFont="1" applyBorder="1" applyAlignment="1">
      <alignment horizontal="center" vertical="center" shrinkToFit="1"/>
    </xf>
    <xf numFmtId="177" fontId="32" fillId="0" borderId="6" xfId="0" applyNumberFormat="1" applyFont="1" applyBorder="1" applyAlignment="1">
      <alignment horizontal="center" vertical="center" shrinkToFit="1"/>
    </xf>
    <xf numFmtId="177" fontId="32" fillId="4" borderId="117" xfId="0" applyNumberFormat="1" applyFont="1" applyFill="1" applyBorder="1" applyAlignment="1">
      <alignment horizontal="center" vertical="center" shrinkToFit="1"/>
    </xf>
    <xf numFmtId="177" fontId="32" fillId="4" borderId="3" xfId="0" applyNumberFormat="1" applyFont="1" applyFill="1" applyBorder="1" applyAlignment="1">
      <alignment horizontal="center" vertical="center" shrinkToFit="1"/>
    </xf>
    <xf numFmtId="177" fontId="32" fillId="4" borderId="48" xfId="0" applyNumberFormat="1" applyFont="1" applyFill="1" applyBorder="1" applyAlignment="1">
      <alignment horizontal="center" vertical="center" shrinkToFit="1"/>
    </xf>
    <xf numFmtId="177" fontId="32" fillId="4" borderId="1" xfId="0" applyNumberFormat="1" applyFont="1" applyFill="1" applyBorder="1" applyAlignment="1">
      <alignment horizontal="center" vertical="center" shrinkToFit="1"/>
    </xf>
    <xf numFmtId="177" fontId="32" fillId="4" borderId="125" xfId="0" applyNumberFormat="1" applyFont="1" applyFill="1" applyBorder="1" applyAlignment="1">
      <alignment horizontal="center" vertical="center" shrinkToFit="1"/>
    </xf>
    <xf numFmtId="177" fontId="32" fillId="4" borderId="4" xfId="0" applyNumberFormat="1" applyFont="1" applyFill="1" applyBorder="1" applyAlignment="1">
      <alignment horizontal="center" vertical="center" shrinkToFit="1"/>
    </xf>
    <xf numFmtId="177" fontId="32" fillId="4" borderId="42" xfId="0" applyNumberFormat="1" applyFont="1" applyFill="1" applyBorder="1" applyAlignment="1">
      <alignment horizontal="center" vertical="center" shrinkToFit="1"/>
    </xf>
    <xf numFmtId="177" fontId="32" fillId="4" borderId="6" xfId="0" applyNumberFormat="1" applyFont="1" applyFill="1" applyBorder="1" applyAlignment="1">
      <alignment horizontal="center" vertical="center" shrinkToFit="1"/>
    </xf>
    <xf numFmtId="177" fontId="32" fillId="0" borderId="3" xfId="0" applyNumberFormat="1" applyFont="1" applyBorder="1" applyAlignment="1">
      <alignment horizontal="center" vertical="center" shrinkToFit="1"/>
    </xf>
    <xf numFmtId="177" fontId="32" fillId="0" borderId="1" xfId="0" applyNumberFormat="1" applyFont="1" applyBorder="1" applyAlignment="1">
      <alignment horizontal="center" vertical="center" shrinkToFit="1"/>
    </xf>
    <xf numFmtId="177" fontId="32" fillId="0" borderId="116" xfId="0" applyNumberFormat="1" applyFont="1" applyBorder="1" applyAlignment="1">
      <alignment horizontal="center" vertical="center" shrinkToFit="1"/>
    </xf>
    <xf numFmtId="177" fontId="32" fillId="0" borderId="96" xfId="0" applyNumberFormat="1" applyFont="1" applyBorder="1" applyAlignment="1">
      <alignment horizontal="center" vertical="center" shrinkToFit="1"/>
    </xf>
    <xf numFmtId="177" fontId="32" fillId="0" borderId="2" xfId="0" applyNumberFormat="1" applyFont="1" applyBorder="1" applyAlignment="1">
      <alignment horizontal="center" vertical="center" shrinkToFit="1"/>
    </xf>
    <xf numFmtId="177" fontId="32" fillId="0" borderId="5" xfId="0" applyNumberFormat="1" applyFont="1" applyBorder="1" applyAlignment="1">
      <alignment horizontal="center" vertical="center" shrinkToFit="1"/>
    </xf>
    <xf numFmtId="177" fontId="32" fillId="0" borderId="12" xfId="0" applyNumberFormat="1" applyFont="1" applyBorder="1" applyAlignment="1">
      <alignment horizontal="center" vertical="center" shrinkToFit="1"/>
    </xf>
    <xf numFmtId="177" fontId="32" fillId="0" borderId="115" xfId="0" applyNumberFormat="1" applyFont="1" applyBorder="1" applyAlignment="1">
      <alignment horizontal="center" vertical="center" shrinkToFit="1"/>
    </xf>
    <xf numFmtId="176" fontId="0" fillId="4" borderId="3" xfId="0" applyNumberFormat="1" applyFill="1" applyBorder="1" applyAlignment="1">
      <alignment horizontal="center" vertical="center" shrinkToFit="1"/>
    </xf>
    <xf numFmtId="176" fontId="0" fillId="4" borderId="116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0" fillId="4" borderId="96" xfId="0" applyNumberFormat="1" applyFill="1" applyBorder="1" applyAlignment="1">
      <alignment horizontal="center" vertical="center" shrinkToFit="1"/>
    </xf>
    <xf numFmtId="176" fontId="0" fillId="4" borderId="0" xfId="0" applyNumberFormat="1" applyFill="1" applyBorder="1" applyAlignment="1">
      <alignment horizontal="center" vertical="center" shrinkToFit="1"/>
    </xf>
    <xf numFmtId="176" fontId="0" fillId="4" borderId="10" xfId="0" applyNumberFormat="1" applyFill="1" applyBorder="1" applyAlignment="1">
      <alignment horizontal="center" vertical="center" shrinkToFit="1"/>
    </xf>
    <xf numFmtId="177" fontId="32" fillId="0" borderId="132" xfId="0" applyNumberFormat="1" applyFont="1" applyBorder="1" applyAlignment="1">
      <alignment horizontal="center" vertical="center" shrinkToFit="1"/>
    </xf>
    <xf numFmtId="177" fontId="32" fillId="0" borderId="134" xfId="0" applyNumberFormat="1" applyFont="1" applyBorder="1" applyAlignment="1">
      <alignment horizontal="center" vertical="center" shrinkToFit="1"/>
    </xf>
    <xf numFmtId="177" fontId="32" fillId="0" borderId="72" xfId="0" applyNumberFormat="1" applyFont="1" applyBorder="1" applyAlignment="1">
      <alignment horizontal="center" vertical="center" shrinkToFit="1"/>
    </xf>
    <xf numFmtId="177" fontId="32" fillId="0" borderId="133" xfId="0" applyNumberFormat="1" applyFont="1" applyBorder="1" applyAlignment="1">
      <alignment horizontal="center" vertical="center" shrinkToFit="1"/>
    </xf>
    <xf numFmtId="177" fontId="32" fillId="0" borderId="7" xfId="0" applyNumberFormat="1" applyFont="1" applyBorder="1" applyAlignment="1">
      <alignment horizontal="center" vertical="center" shrinkToFit="1"/>
    </xf>
    <xf numFmtId="177" fontId="32" fillId="0" borderId="0" xfId="0" applyNumberFormat="1" applyFont="1" applyBorder="1" applyAlignment="1">
      <alignment horizontal="center" vertical="center" shrinkToFit="1"/>
    </xf>
    <xf numFmtId="177" fontId="32" fillId="0" borderId="127" xfId="0" applyNumberFormat="1" applyFont="1" applyBorder="1" applyAlignment="1">
      <alignment horizontal="center" vertical="center" shrinkToFit="1"/>
    </xf>
    <xf numFmtId="177" fontId="32" fillId="0" borderId="129" xfId="0" applyNumberFormat="1" applyFont="1" applyBorder="1" applyAlignment="1">
      <alignment horizontal="center" vertical="center" shrinkToFit="1"/>
    </xf>
    <xf numFmtId="177" fontId="32" fillId="0" borderId="10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177" fontId="32" fillId="0" borderId="73" xfId="0" applyNumberFormat="1" applyFont="1" applyBorder="1" applyAlignment="1">
      <alignment horizontal="center" vertical="center" shrinkToFit="1"/>
    </xf>
    <xf numFmtId="177" fontId="32" fillId="4" borderId="132" xfId="0" applyNumberFormat="1" applyFont="1" applyFill="1" applyBorder="1" applyAlignment="1">
      <alignment horizontal="center" vertical="center" shrinkToFit="1"/>
    </xf>
    <xf numFmtId="177" fontId="32" fillId="4" borderId="73" xfId="0" applyNumberFormat="1" applyFont="1" applyFill="1" applyBorder="1" applyAlignment="1">
      <alignment horizontal="center" vertical="center" shrinkToFit="1"/>
    </xf>
    <xf numFmtId="176" fontId="0" fillId="4" borderId="72" xfId="0" applyNumberFormat="1" applyFill="1" applyBorder="1" applyAlignment="1">
      <alignment horizontal="center" vertical="center" shrinkToFit="1"/>
    </xf>
    <xf numFmtId="176" fontId="0" fillId="4" borderId="133" xfId="0" applyNumberFormat="1" applyFill="1" applyBorder="1" applyAlignment="1">
      <alignment horizontal="center" vertical="center" shrinkToFit="1"/>
    </xf>
    <xf numFmtId="0" fontId="34" fillId="0" borderId="72" xfId="0" applyFont="1" applyBorder="1" applyAlignment="1">
      <alignment horizontal="center" vertical="center" shrinkToFit="1"/>
    </xf>
    <xf numFmtId="177" fontId="32" fillId="4" borderId="135" xfId="0" applyNumberFormat="1" applyFont="1" applyFill="1" applyBorder="1" applyAlignment="1">
      <alignment horizontal="center" vertical="center" shrinkToFit="1"/>
    </xf>
    <xf numFmtId="177" fontId="32" fillId="4" borderId="72" xfId="0" applyNumberFormat="1" applyFont="1" applyFill="1" applyBorder="1" applyAlignment="1">
      <alignment horizontal="center" vertical="center" shrinkToFit="1"/>
    </xf>
    <xf numFmtId="177" fontId="32" fillId="0" borderId="11" xfId="0" applyNumberFormat="1" applyFont="1" applyBorder="1" applyAlignment="1">
      <alignment horizontal="center" vertical="center" shrinkToFit="1"/>
    </xf>
    <xf numFmtId="177" fontId="32" fillId="0" borderId="114" xfId="0" applyNumberFormat="1" applyFont="1" applyBorder="1" applyAlignment="1">
      <alignment horizontal="center" vertical="center" shrinkToFit="1"/>
    </xf>
    <xf numFmtId="177" fontId="32" fillId="0" borderId="35" xfId="0" applyNumberFormat="1" applyFont="1" applyBorder="1" applyAlignment="1">
      <alignment horizontal="center" vertical="center" shrinkToFit="1"/>
    </xf>
    <xf numFmtId="177" fontId="32" fillId="0" borderId="36" xfId="0" applyNumberFormat="1" applyFont="1" applyBorder="1" applyAlignment="1">
      <alignment horizontal="center" vertical="center" shrinkToFit="1"/>
    </xf>
    <xf numFmtId="177" fontId="32" fillId="0" borderId="113" xfId="0" applyNumberFormat="1" applyFont="1" applyBorder="1" applyAlignment="1">
      <alignment horizontal="center" vertical="center" shrinkToFit="1"/>
    </xf>
    <xf numFmtId="176" fontId="32" fillId="4" borderId="48" xfId="0" applyNumberFormat="1" applyFont="1" applyFill="1" applyBorder="1" applyAlignment="1">
      <alignment horizontal="center" vertical="center" shrinkToFit="1"/>
    </xf>
    <xf numFmtId="176" fontId="32" fillId="4" borderId="6" xfId="0" applyNumberFormat="1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vertical="center" shrinkToFit="1"/>
    </xf>
    <xf numFmtId="0" fontId="32" fillId="0" borderId="4" xfId="0" applyFont="1" applyBorder="1" applyAlignment="1">
      <alignment vertical="center" shrinkToFit="1"/>
    </xf>
    <xf numFmtId="0" fontId="32" fillId="0" borderId="11" xfId="0" applyFont="1" applyBorder="1" applyAlignment="1">
      <alignment vertical="center" shrinkToFit="1"/>
    </xf>
    <xf numFmtId="0" fontId="32" fillId="0" borderId="115" xfId="0" applyFont="1" applyBorder="1" applyAlignment="1">
      <alignment vertical="center" shrinkToFit="1"/>
    </xf>
    <xf numFmtId="177" fontId="32" fillId="4" borderId="128" xfId="0" applyNumberFormat="1" applyFont="1" applyFill="1" applyBorder="1" applyAlignment="1">
      <alignment horizontal="center" vertical="center" shrinkToFit="1"/>
    </xf>
    <xf numFmtId="177" fontId="32" fillId="4" borderId="115" xfId="0" applyNumberFormat="1" applyFont="1" applyFill="1" applyBorder="1" applyAlignment="1">
      <alignment horizontal="center" vertical="center" shrinkToFit="1"/>
    </xf>
    <xf numFmtId="177" fontId="32" fillId="0" borderId="128" xfId="0" applyNumberFormat="1" applyFont="1" applyBorder="1" applyAlignment="1">
      <alignment horizontal="center" vertical="center" shrinkToFit="1"/>
    </xf>
    <xf numFmtId="177" fontId="32" fillId="0" borderId="141" xfId="0" applyNumberFormat="1" applyFont="1" applyBorder="1" applyAlignment="1">
      <alignment horizontal="center" vertical="center" shrinkToFit="1"/>
    </xf>
    <xf numFmtId="177" fontId="32" fillId="0" borderId="34" xfId="0" applyNumberFormat="1" applyFont="1" applyBorder="1" applyAlignment="1">
      <alignment horizontal="right" vertical="center" shrinkToFit="1"/>
    </xf>
    <xf numFmtId="177" fontId="32" fillId="0" borderId="35" xfId="0" applyNumberFormat="1" applyFont="1" applyBorder="1" applyAlignment="1">
      <alignment horizontal="right" vertical="center" shrinkToFit="1"/>
    </xf>
    <xf numFmtId="177" fontId="0" fillId="0" borderId="35" xfId="0" applyNumberFormat="1" applyBorder="1" applyAlignment="1">
      <alignment horizontal="right" vertical="center" shrinkToFit="1"/>
    </xf>
    <xf numFmtId="0" fontId="0" fillId="0" borderId="93" xfId="0" applyBorder="1" applyAlignment="1">
      <alignment horizontal="right" shrinkToFit="1"/>
    </xf>
    <xf numFmtId="176" fontId="32" fillId="4" borderId="9" xfId="0" applyNumberFormat="1" applyFont="1" applyFill="1" applyBorder="1" applyAlignment="1">
      <alignment horizontal="center" vertical="center" shrinkToFit="1"/>
    </xf>
    <xf numFmtId="176" fontId="32" fillId="4" borderId="8" xfId="0" applyNumberFormat="1" applyFont="1" applyFill="1" applyBorder="1" applyAlignment="1">
      <alignment horizontal="center" vertical="center" shrinkToFit="1"/>
    </xf>
    <xf numFmtId="177" fontId="32" fillId="4" borderId="127" xfId="0" applyNumberFormat="1" applyFont="1" applyFill="1" applyBorder="1" applyAlignment="1">
      <alignment horizontal="center" vertical="center" shrinkToFit="1"/>
    </xf>
    <xf numFmtId="177" fontId="32" fillId="4" borderId="8" xfId="0" applyNumberFormat="1" applyFont="1" applyFill="1" applyBorder="1" applyAlignment="1">
      <alignment horizontal="center" vertical="center" shrinkToFit="1"/>
    </xf>
    <xf numFmtId="177" fontId="32" fillId="4" borderId="12" xfId="0" applyNumberFormat="1" applyFont="1" applyFill="1" applyBorder="1" applyAlignment="1">
      <alignment horizontal="center" vertical="center" shrinkToFit="1"/>
    </xf>
    <xf numFmtId="177" fontId="32" fillId="4" borderId="11" xfId="0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7" fontId="32" fillId="0" borderId="8" xfId="0" applyNumberFormat="1" applyFont="1" applyBorder="1" applyAlignment="1">
      <alignment horizontal="center" vertical="center" shrinkToFit="1"/>
    </xf>
    <xf numFmtId="0" fontId="32" fillId="4" borderId="4" xfId="0" applyFont="1" applyFill="1" applyBorder="1" applyAlignment="1">
      <alignment horizontal="center" vertical="center" shrinkToFit="1"/>
    </xf>
    <xf numFmtId="0" fontId="32" fillId="4" borderId="115" xfId="0" applyFont="1" applyFill="1" applyBorder="1" applyAlignment="1">
      <alignment horizontal="center" vertical="center" shrinkToFit="1"/>
    </xf>
    <xf numFmtId="177" fontId="32" fillId="4" borderId="9" xfId="0" applyNumberFormat="1" applyFont="1" applyFill="1" applyBorder="1" applyAlignment="1">
      <alignment horizontal="center" vertical="center" shrinkToFit="1"/>
    </xf>
    <xf numFmtId="177" fontId="32" fillId="4" borderId="0" xfId="0" applyNumberFormat="1" applyFont="1" applyFill="1" applyBorder="1" applyAlignment="1">
      <alignment horizontal="center" vertical="center" shrinkToFit="1"/>
    </xf>
    <xf numFmtId="177" fontId="32" fillId="0" borderId="137" xfId="0" applyNumberFormat="1" applyFont="1" applyBorder="1" applyAlignment="1">
      <alignment horizontal="center" vertical="center" shrinkToFit="1"/>
    </xf>
    <xf numFmtId="177" fontId="32" fillId="0" borderId="138" xfId="0" applyNumberFormat="1" applyFont="1" applyBorder="1" applyAlignment="1">
      <alignment horizontal="center" vertical="center" shrinkToFit="1"/>
    </xf>
    <xf numFmtId="177" fontId="32" fillId="0" borderId="71" xfId="0" applyNumberFormat="1" applyFont="1" applyBorder="1" applyAlignment="1">
      <alignment horizontal="center" vertical="center" shrinkToFit="1"/>
    </xf>
    <xf numFmtId="0" fontId="7" fillId="0" borderId="69" xfId="0" applyFont="1" applyBorder="1" applyAlignment="1">
      <alignment vertical="center"/>
    </xf>
    <xf numFmtId="0" fontId="32" fillId="0" borderId="33" xfId="0" applyFont="1" applyBorder="1" applyAlignment="1">
      <alignment horizontal="center" vertical="center" shrinkToFit="1"/>
    </xf>
    <xf numFmtId="0" fontId="34" fillId="4" borderId="142" xfId="0" applyFont="1" applyFill="1" applyBorder="1" applyAlignment="1">
      <alignment horizontal="center" vertical="center" textRotation="255" shrinkToFit="1"/>
    </xf>
    <xf numFmtId="0" fontId="34" fillId="4" borderId="143" xfId="0" applyFont="1" applyFill="1" applyBorder="1" applyAlignment="1">
      <alignment horizontal="center" vertical="center" textRotation="255" shrinkToFit="1"/>
    </xf>
    <xf numFmtId="0" fontId="34" fillId="4" borderId="144" xfId="0" applyFont="1" applyFill="1" applyBorder="1" applyAlignment="1">
      <alignment horizontal="center" vertical="center" textRotation="255" shrinkToFit="1"/>
    </xf>
    <xf numFmtId="0" fontId="34" fillId="4" borderId="145" xfId="0" applyFont="1" applyFill="1" applyBorder="1" applyAlignment="1">
      <alignment horizontal="center" vertical="center" textRotation="255" shrinkToFit="1"/>
    </xf>
    <xf numFmtId="0" fontId="34" fillId="4" borderId="146" xfId="0" applyFont="1" applyFill="1" applyBorder="1" applyAlignment="1">
      <alignment horizontal="center" vertical="center" textRotation="255" shrinkToFit="1"/>
    </xf>
    <xf numFmtId="0" fontId="34" fillId="4" borderId="147" xfId="0" applyFont="1" applyFill="1" applyBorder="1" applyAlignment="1">
      <alignment horizontal="center" vertical="center" textRotation="255" shrinkToFit="1"/>
    </xf>
    <xf numFmtId="0" fontId="32" fillId="0" borderId="85" xfId="0" applyFont="1" applyBorder="1" applyAlignment="1">
      <alignment horizontal="center" vertical="center" shrinkToFit="1"/>
    </xf>
    <xf numFmtId="0" fontId="32" fillId="4" borderId="94" xfId="0" applyFont="1" applyFill="1" applyBorder="1" applyAlignment="1">
      <alignment horizontal="center" vertical="center" shrinkToFit="1"/>
    </xf>
    <xf numFmtId="0" fontId="0" fillId="4" borderId="95" xfId="0" applyFill="1" applyBorder="1" applyAlignment="1">
      <alignment horizontal="center" vertical="center" shrinkToFit="1"/>
    </xf>
    <xf numFmtId="0" fontId="0" fillId="4" borderId="94" xfId="0" applyFill="1" applyBorder="1" applyAlignment="1">
      <alignment horizontal="center" vertical="center" shrinkToFit="1"/>
    </xf>
    <xf numFmtId="0" fontId="32" fillId="4" borderId="95" xfId="0" applyFont="1" applyFill="1" applyBorder="1" applyAlignment="1">
      <alignment horizontal="center" vertical="center" shrinkToFit="1"/>
    </xf>
    <xf numFmtId="0" fontId="0" fillId="4" borderId="56" xfId="0" applyFill="1" applyBorder="1" applyAlignment="1">
      <alignment horizontal="center" vertical="center" shrinkToFit="1"/>
    </xf>
    <xf numFmtId="0" fontId="12" fillId="0" borderId="80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33" fillId="0" borderId="118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14" xfId="0" applyFont="1" applyBorder="1" applyAlignment="1">
      <alignment vertical="center"/>
    </xf>
    <xf numFmtId="0" fontId="9" fillId="0" borderId="12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177" fontId="32" fillId="0" borderId="40" xfId="0" applyNumberFormat="1" applyFont="1" applyBorder="1" applyAlignment="1">
      <alignment horizontal="right" vertical="center" shrinkToFit="1"/>
    </xf>
    <xf numFmtId="177" fontId="32" fillId="0" borderId="53" xfId="0" applyNumberFormat="1" applyFont="1" applyBorder="1" applyAlignment="1">
      <alignment horizontal="right" vertical="center" shrinkToFit="1"/>
    </xf>
    <xf numFmtId="0" fontId="34" fillId="4" borderId="148" xfId="0" applyFont="1" applyFill="1" applyBorder="1" applyAlignment="1">
      <alignment horizontal="center" vertical="center" textRotation="255" shrinkToFit="1"/>
    </xf>
    <xf numFmtId="0" fontId="34" fillId="4" borderId="149" xfId="0" applyFont="1" applyFill="1" applyBorder="1" applyAlignment="1">
      <alignment horizontal="center" vertical="center" textRotation="255" shrinkToFit="1"/>
    </xf>
    <xf numFmtId="0" fontId="34" fillId="4" borderId="150" xfId="0" applyFont="1" applyFill="1" applyBorder="1" applyAlignment="1">
      <alignment horizontal="center" vertical="center" textRotation="255" shrinkToFit="1"/>
    </xf>
    <xf numFmtId="0" fontId="0" fillId="0" borderId="8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32" fillId="0" borderId="126" xfId="0" applyFont="1" applyBorder="1" applyAlignment="1">
      <alignment horizontal="center" vertical="center" shrinkToFit="1"/>
    </xf>
    <xf numFmtId="0" fontId="32" fillId="0" borderId="70" xfId="0" applyFont="1" applyBorder="1" applyAlignment="1">
      <alignment horizontal="center" vertical="center" shrinkToFit="1"/>
    </xf>
    <xf numFmtId="0" fontId="32" fillId="0" borderId="127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128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116" xfId="0" applyFont="1" applyBorder="1" applyAlignment="1">
      <alignment vertical="center" shrinkToFit="1"/>
    </xf>
    <xf numFmtId="0" fontId="13" fillId="0" borderId="113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114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32" fillId="4" borderId="98" xfId="0" applyFont="1" applyFill="1" applyBorder="1" applyAlignment="1">
      <alignment horizontal="center" vertical="center" shrinkToFit="1"/>
    </xf>
    <xf numFmtId="0" fontId="0" fillId="4" borderId="100" xfId="0" applyFill="1" applyBorder="1" applyAlignment="1">
      <alignment horizontal="center" vertical="center" shrinkToFit="1"/>
    </xf>
    <xf numFmtId="0" fontId="32" fillId="0" borderId="143" xfId="0" applyFont="1" applyBorder="1" applyAlignment="1">
      <alignment horizontal="center" vertical="center" shrinkToFit="1"/>
    </xf>
    <xf numFmtId="0" fontId="32" fillId="0" borderId="155" xfId="0" applyFont="1" applyBorder="1" applyAlignment="1">
      <alignment horizontal="center" vertical="center" shrinkToFit="1"/>
    </xf>
    <xf numFmtId="0" fontId="32" fillId="0" borderId="145" xfId="0" applyFont="1" applyBorder="1" applyAlignment="1">
      <alignment horizontal="center" vertical="center" shrinkToFit="1"/>
    </xf>
    <xf numFmtId="0" fontId="32" fillId="0" borderId="156" xfId="0" applyFont="1" applyBorder="1" applyAlignment="1">
      <alignment horizontal="center" vertical="center" shrinkToFit="1"/>
    </xf>
    <xf numFmtId="0" fontId="32" fillId="0" borderId="147" xfId="0" applyFont="1" applyBorder="1" applyAlignment="1">
      <alignment horizontal="center" vertical="center" shrinkToFit="1"/>
    </xf>
    <xf numFmtId="0" fontId="32" fillId="0" borderId="157" xfId="0" applyFont="1" applyBorder="1" applyAlignment="1">
      <alignment horizontal="center" vertical="center" shrinkToFit="1"/>
    </xf>
    <xf numFmtId="176" fontId="7" fillId="0" borderId="98" xfId="0" applyNumberFormat="1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80" xfId="0" applyFont="1" applyBorder="1" applyAlignment="1">
      <alignment horizontal="center" vertical="center" shrinkToFit="1"/>
    </xf>
    <xf numFmtId="0" fontId="13" fillId="0" borderId="117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15" xfId="0" applyFont="1" applyBorder="1" applyAlignment="1">
      <alignment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right" vertical="center" shrinkToFit="1"/>
    </xf>
    <xf numFmtId="0" fontId="32" fillId="0" borderId="11" xfId="0" applyFont="1" applyBorder="1" applyAlignment="1">
      <alignment horizontal="right" vertical="center" shrinkToFit="1"/>
    </xf>
    <xf numFmtId="0" fontId="32" fillId="0" borderId="33" xfId="0" applyFont="1" applyBorder="1" applyAlignment="1">
      <alignment vertical="center" shrinkToFit="1"/>
    </xf>
    <xf numFmtId="0" fontId="32" fillId="0" borderId="69" xfId="0" applyFont="1" applyBorder="1" applyAlignment="1">
      <alignment vertical="center" shrinkToFit="1"/>
    </xf>
    <xf numFmtId="0" fontId="32" fillId="0" borderId="70" xfId="0" applyFont="1" applyBorder="1" applyAlignment="1">
      <alignment vertical="center" shrinkToFit="1"/>
    </xf>
    <xf numFmtId="0" fontId="32" fillId="0" borderId="7" xfId="0" applyFont="1" applyBorder="1" applyAlignment="1">
      <alignment vertical="center" shrinkToFit="1"/>
    </xf>
    <xf numFmtId="0" fontId="32" fillId="0" borderId="0" xfId="0" applyFont="1" applyBorder="1" applyAlignment="1">
      <alignment vertical="center" shrinkToFit="1"/>
    </xf>
    <xf numFmtId="0" fontId="32" fillId="0" borderId="8" xfId="0" applyFont="1" applyBorder="1" applyAlignment="1">
      <alignment vertical="center" shrinkToFit="1"/>
    </xf>
    <xf numFmtId="0" fontId="32" fillId="0" borderId="113" xfId="0" applyFont="1" applyBorder="1" applyAlignment="1">
      <alignment vertical="center" shrinkToFit="1"/>
    </xf>
    <xf numFmtId="0" fontId="32" fillId="4" borderId="99" xfId="0" applyFont="1" applyFill="1" applyBorder="1" applyAlignment="1">
      <alignment horizontal="center" vertical="center" shrinkToFit="1"/>
    </xf>
    <xf numFmtId="0" fontId="0" fillId="4" borderId="98" xfId="0" applyFill="1" applyBorder="1" applyAlignment="1">
      <alignment horizontal="center" vertical="center" shrinkToFit="1"/>
    </xf>
    <xf numFmtId="0" fontId="32" fillId="0" borderId="142" xfId="0" applyFont="1" applyBorder="1" applyAlignment="1">
      <alignment horizontal="center" vertical="center" shrinkToFit="1"/>
    </xf>
    <xf numFmtId="0" fontId="32" fillId="0" borderId="144" xfId="0" applyFont="1" applyBorder="1" applyAlignment="1">
      <alignment horizontal="center" vertical="center" shrinkToFit="1"/>
    </xf>
    <xf numFmtId="0" fontId="32" fillId="0" borderId="146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34" fillId="4" borderId="151" xfId="0" applyFont="1" applyFill="1" applyBorder="1" applyAlignment="1">
      <alignment horizontal="center" vertical="center" textRotation="255" shrinkToFit="1"/>
    </xf>
    <xf numFmtId="0" fontId="34" fillId="4" borderId="152" xfId="0" applyFont="1" applyFill="1" applyBorder="1" applyAlignment="1">
      <alignment horizontal="center" vertical="center" textRotation="255" shrinkToFit="1"/>
    </xf>
    <xf numFmtId="0" fontId="34" fillId="4" borderId="153" xfId="0" applyFont="1" applyFill="1" applyBorder="1" applyAlignment="1">
      <alignment horizontal="center" vertical="center" textRotation="255" shrinkToFit="1"/>
    </xf>
    <xf numFmtId="0" fontId="34" fillId="4" borderId="126" xfId="0" applyFont="1" applyFill="1" applyBorder="1" applyAlignment="1">
      <alignment horizontal="center" vertical="center" textRotation="255" shrinkToFit="1"/>
    </xf>
    <xf numFmtId="0" fontId="0" fillId="4" borderId="70" xfId="0" applyFill="1" applyBorder="1"/>
    <xf numFmtId="0" fontId="0" fillId="4" borderId="127" xfId="0" applyFill="1" applyBorder="1"/>
    <xf numFmtId="0" fontId="0" fillId="4" borderId="8" xfId="0" applyFill="1" applyBorder="1"/>
    <xf numFmtId="0" fontId="0" fillId="4" borderId="128" xfId="0" applyFill="1" applyBorder="1"/>
    <xf numFmtId="0" fontId="0" fillId="4" borderId="115" xfId="0" applyFill="1" applyBorder="1"/>
    <xf numFmtId="176" fontId="7" fillId="0" borderId="8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32" fillId="0" borderId="7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6" fontId="7" fillId="0" borderId="94" xfId="0" applyNumberFormat="1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176" fontId="7" fillId="0" borderId="95" xfId="0" applyNumberFormat="1" applyFont="1" applyBorder="1" applyAlignment="1">
      <alignment horizontal="center" vertical="center" shrinkToFit="1"/>
    </xf>
    <xf numFmtId="176" fontId="7" fillId="0" borderId="99" xfId="0" applyNumberFormat="1" applyFont="1" applyBorder="1" applyAlignment="1">
      <alignment horizontal="center" vertical="center" shrinkToFit="1"/>
    </xf>
    <xf numFmtId="0" fontId="0" fillId="0" borderId="10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9" fillId="0" borderId="80" xfId="0" applyFont="1" applyBorder="1" applyAlignment="1">
      <alignment vertical="center" shrinkToFit="1"/>
    </xf>
    <xf numFmtId="0" fontId="35" fillId="0" borderId="69" xfId="0" applyFont="1" applyBorder="1" applyAlignment="1">
      <alignment vertical="center" shrinkToFit="1"/>
    </xf>
    <xf numFmtId="0" fontId="35" fillId="0" borderId="48" xfId="0" applyFont="1" applyBorder="1" applyAlignment="1">
      <alignment vertical="center" shrinkToFit="1"/>
    </xf>
    <xf numFmtId="0" fontId="35" fillId="0" borderId="1" xfId="0" applyFont="1" applyBorder="1" applyAlignment="1">
      <alignment vertical="center" shrinkToFit="1"/>
    </xf>
    <xf numFmtId="0" fontId="7" fillId="0" borderId="69" xfId="0" applyFont="1" applyBorder="1" applyAlignment="1">
      <alignment vertical="center" shrinkToFit="1"/>
    </xf>
    <xf numFmtId="0" fontId="32" fillId="0" borderId="118" xfId="0" applyFont="1" applyBorder="1" applyAlignment="1">
      <alignment vertical="center" shrinkToFit="1"/>
    </xf>
    <xf numFmtId="0" fontId="32" fillId="0" borderId="10" xfId="0" applyFont="1" applyBorder="1" applyAlignment="1">
      <alignment vertical="center" shrinkToFit="1"/>
    </xf>
    <xf numFmtId="0" fontId="0" fillId="4" borderId="106" xfId="0" applyFill="1" applyBorder="1" applyAlignment="1">
      <alignment horizontal="center" vertical="center" shrinkToFit="1"/>
    </xf>
    <xf numFmtId="0" fontId="0" fillId="4" borderId="102" xfId="0" applyFill="1" applyBorder="1" applyAlignment="1">
      <alignment horizontal="center" vertical="center" shrinkToFit="1"/>
    </xf>
    <xf numFmtId="176" fontId="7" fillId="0" borderId="40" xfId="0" applyNumberFormat="1" applyFont="1" applyBorder="1" applyAlignment="1">
      <alignment horizontal="center" vertical="center" shrinkToFit="1"/>
    </xf>
    <xf numFmtId="0" fontId="0" fillId="0" borderId="1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32" fillId="0" borderId="15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4" borderId="57" xfId="0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6" xfId="0" applyBorder="1" applyAlignment="1">
      <alignment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/>
    </xf>
    <xf numFmtId="176" fontId="7" fillId="0" borderId="158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32" fillId="0" borderId="82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center" vertical="center" shrinkToFit="1"/>
    </xf>
    <xf numFmtId="0" fontId="34" fillId="0" borderId="8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9" fillId="0" borderId="147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7" fillId="0" borderId="154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9" fillId="0" borderId="15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126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49" fontId="9" fillId="0" borderId="120" xfId="0" applyNumberFormat="1" applyFont="1" applyBorder="1" applyAlignment="1">
      <alignment horizontal="center" vertical="center" shrinkToFit="1"/>
    </xf>
    <xf numFmtId="49" fontId="9" fillId="0" borderId="121" xfId="0" applyNumberFormat="1" applyFont="1" applyBorder="1" applyAlignment="1">
      <alignment horizontal="center" vertical="center" shrinkToFit="1"/>
    </xf>
    <xf numFmtId="49" fontId="9" fillId="0" borderId="122" xfId="0" applyNumberFormat="1" applyFont="1" applyBorder="1" applyAlignment="1">
      <alignment horizontal="center" vertical="center" shrinkToFit="1"/>
    </xf>
    <xf numFmtId="49" fontId="9" fillId="0" borderId="55" xfId="0" applyNumberFormat="1" applyFont="1" applyBorder="1" applyAlignment="1">
      <alignment horizontal="center" vertical="center" shrinkToFit="1"/>
    </xf>
    <xf numFmtId="49" fontId="9" fillId="0" borderId="123" xfId="0" applyNumberFormat="1" applyFont="1" applyBorder="1" applyAlignment="1">
      <alignment horizontal="center" vertical="center" shrinkToFit="1"/>
    </xf>
    <xf numFmtId="49" fontId="9" fillId="0" borderId="124" xfId="0" applyNumberFormat="1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5" fillId="0" borderId="0" xfId="0" applyFont="1" applyBorder="1" applyAlignment="1">
      <alignment vertical="center" shrinkToFit="1"/>
    </xf>
    <xf numFmtId="0" fontId="9" fillId="0" borderId="89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6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2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82" xfId="0" applyFont="1" applyBorder="1" applyAlignment="1">
      <alignment horizontal="left" vertical="center" shrinkToFit="1"/>
    </xf>
    <xf numFmtId="49" fontId="9" fillId="0" borderId="147" xfId="0" applyNumberFormat="1" applyFont="1" applyBorder="1" applyAlignment="1">
      <alignment horizontal="center" vertical="center" shrinkToFit="1"/>
    </xf>
    <xf numFmtId="49" fontId="9" fillId="0" borderId="146" xfId="0" applyNumberFormat="1" applyFont="1" applyBorder="1" applyAlignment="1">
      <alignment horizontal="center" vertical="center" shrinkToFit="1"/>
    </xf>
    <xf numFmtId="49" fontId="9" fillId="0" borderId="150" xfId="0" applyNumberFormat="1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shrinkToFit="1"/>
    </xf>
    <xf numFmtId="177" fontId="0" fillId="0" borderId="114" xfId="0" applyNumberFormat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4" borderId="113" xfId="0" applyFont="1" applyFill="1" applyBorder="1" applyAlignment="1">
      <alignment horizontal="center" vertical="center" shrinkToFit="1"/>
    </xf>
    <xf numFmtId="177" fontId="33" fillId="0" borderId="15" xfId="0" applyNumberFormat="1" applyFont="1" applyBorder="1" applyAlignment="1">
      <alignment horizontal="right" vertical="center" shrinkToFit="1"/>
    </xf>
    <xf numFmtId="177" fontId="32" fillId="0" borderId="91" xfId="0" applyNumberFormat="1" applyFont="1" applyBorder="1" applyAlignment="1">
      <alignment horizontal="right" vertical="center" shrinkToFit="1"/>
    </xf>
    <xf numFmtId="0" fontId="32" fillId="0" borderId="84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35" fillId="0" borderId="11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" fillId="0" borderId="80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shrinkToFit="1"/>
    </xf>
    <xf numFmtId="0" fontId="0" fillId="0" borderId="70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4" fillId="0" borderId="117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15" xfId="0" applyBorder="1" applyAlignment="1">
      <alignment horizontal="center" shrinkToFit="1"/>
    </xf>
    <xf numFmtId="177" fontId="33" fillId="0" borderId="33" xfId="0" applyNumberFormat="1" applyFont="1" applyBorder="1" applyAlignment="1">
      <alignment horizontal="center" vertical="center" shrinkToFit="1"/>
    </xf>
    <xf numFmtId="177" fontId="32" fillId="0" borderId="69" xfId="0" applyNumberFormat="1" applyFont="1" applyBorder="1" applyAlignment="1">
      <alignment horizontal="center" vertical="center" shrinkToFit="1"/>
    </xf>
    <xf numFmtId="177" fontId="0" fillId="0" borderId="69" xfId="0" applyNumberFormat="1" applyBorder="1" applyAlignment="1">
      <alignment horizontal="center" vertical="center" shrinkToFit="1"/>
    </xf>
    <xf numFmtId="0" fontId="33" fillId="0" borderId="69" xfId="0" applyFont="1" applyBorder="1" applyAlignment="1">
      <alignment horizontal="center" shrinkToFit="1"/>
    </xf>
    <xf numFmtId="0" fontId="9" fillId="0" borderId="85" xfId="0" applyFont="1" applyBorder="1" applyAlignment="1">
      <alignment horizontal="center" vertical="center" shrinkToFit="1"/>
    </xf>
    <xf numFmtId="176" fontId="32" fillId="0" borderId="127" xfId="0" applyNumberFormat="1" applyFont="1" applyBorder="1" applyAlignment="1">
      <alignment horizontal="center" vertical="center" shrinkToFit="1"/>
    </xf>
    <xf numFmtId="176" fontId="32" fillId="0" borderId="8" xfId="0" applyNumberFormat="1" applyFont="1" applyBorder="1" applyAlignment="1">
      <alignment horizontal="center" vertical="center" shrinkToFit="1"/>
    </xf>
    <xf numFmtId="176" fontId="32" fillId="0" borderId="0" xfId="0" applyNumberFormat="1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177" fontId="32" fillId="0" borderId="86" xfId="0" applyNumberFormat="1" applyFont="1" applyBorder="1" applyAlignment="1">
      <alignment horizontal="center" vertical="center" shrinkToFit="1"/>
    </xf>
    <xf numFmtId="177" fontId="32" fillId="0" borderId="9" xfId="0" applyNumberFormat="1" applyFont="1" applyBorder="1" applyAlignment="1">
      <alignment horizontal="center" vertical="center" shrinkToFit="1"/>
    </xf>
    <xf numFmtId="177" fontId="32" fillId="4" borderId="10" xfId="0" applyNumberFormat="1" applyFont="1" applyFill="1" applyBorder="1" applyAlignment="1">
      <alignment horizontal="center" vertical="center" shrinkToFit="1"/>
    </xf>
    <xf numFmtId="177" fontId="33" fillId="0" borderId="69" xfId="0" applyNumberFormat="1" applyFont="1" applyBorder="1" applyAlignment="1">
      <alignment horizontal="center" vertical="center" shrinkToFit="1"/>
    </xf>
    <xf numFmtId="0" fontId="33" fillId="0" borderId="70" xfId="0" applyFont="1" applyBorder="1" applyAlignment="1">
      <alignment horizontal="center" shrinkToFi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18" xfId="0" applyBorder="1" applyAlignment="1">
      <alignment horizontal="center" vertical="center" shrinkToFit="1"/>
    </xf>
    <xf numFmtId="176" fontId="32" fillId="0" borderId="42" xfId="0" applyNumberFormat="1" applyFont="1" applyBorder="1" applyAlignment="1">
      <alignment horizontal="center" vertical="center" shrinkToFit="1"/>
    </xf>
    <xf numFmtId="176" fontId="32" fillId="0" borderId="6" xfId="0" applyNumberFormat="1" applyFont="1" applyBorder="1" applyAlignment="1">
      <alignment horizontal="center" vertical="center" shrinkToFit="1"/>
    </xf>
    <xf numFmtId="176" fontId="32" fillId="0" borderId="1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77" fontId="32" fillId="0" borderId="17" xfId="0" applyNumberFormat="1" applyFont="1" applyBorder="1" applyAlignment="1">
      <alignment horizontal="center" vertical="center" shrinkToFit="1"/>
    </xf>
    <xf numFmtId="177" fontId="32" fillId="4" borderId="96" xfId="0" applyNumberFormat="1" applyFont="1" applyFill="1" applyBorder="1" applyAlignment="1">
      <alignment horizontal="center" vertical="center" shrinkToFit="1"/>
    </xf>
    <xf numFmtId="177" fontId="33" fillId="0" borderId="2" xfId="0" applyNumberFormat="1" applyFont="1" applyBorder="1" applyAlignment="1">
      <alignment horizontal="center" vertical="center" shrinkToFit="1"/>
    </xf>
    <xf numFmtId="0" fontId="33" fillId="0" borderId="116" xfId="0" applyFont="1" applyBorder="1" applyAlignment="1">
      <alignment horizontal="center" shrinkToFit="1"/>
    </xf>
    <xf numFmtId="0" fontId="9" fillId="0" borderId="40" xfId="0" applyFont="1" applyBorder="1" applyAlignment="1">
      <alignment horizontal="center" vertical="center" shrinkToFit="1"/>
    </xf>
    <xf numFmtId="176" fontId="32" fillId="0" borderId="125" xfId="0" applyNumberFormat="1" applyFont="1" applyBorder="1" applyAlignment="1">
      <alignment horizontal="center" vertical="center" shrinkToFit="1"/>
    </xf>
    <xf numFmtId="176" fontId="32" fillId="0" borderId="4" xfId="0" applyNumberFormat="1" applyFont="1" applyBorder="1" applyAlignment="1">
      <alignment horizontal="center" vertical="center" shrinkToFit="1"/>
    </xf>
    <xf numFmtId="176" fontId="32" fillId="0" borderId="3" xfId="0" applyNumberFormat="1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177" fontId="32" fillId="4" borderId="116" xfId="0" applyNumberFormat="1" applyFont="1" applyFill="1" applyBorder="1" applyAlignment="1">
      <alignment horizontal="center" vertical="center" shrinkToFit="1"/>
    </xf>
    <xf numFmtId="177" fontId="33" fillId="0" borderId="3" xfId="0" applyNumberFormat="1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shrinkToFit="1"/>
    </xf>
    <xf numFmtId="0" fontId="0" fillId="0" borderId="96" xfId="0" applyBorder="1" applyAlignment="1">
      <alignment horizontal="center" shrinkToFit="1"/>
    </xf>
    <xf numFmtId="0" fontId="33" fillId="0" borderId="3" xfId="0" applyFont="1" applyBorder="1" applyAlignment="1">
      <alignment horizontal="center" shrinkToFit="1"/>
    </xf>
    <xf numFmtId="177" fontId="0" fillId="0" borderId="72" xfId="0" applyNumberFormat="1" applyBorder="1" applyAlignment="1">
      <alignment horizontal="center" vertical="center" shrinkToFit="1"/>
    </xf>
    <xf numFmtId="0" fontId="0" fillId="0" borderId="72" xfId="0" applyBorder="1" applyAlignment="1">
      <alignment horizontal="center" shrinkToFit="1"/>
    </xf>
    <xf numFmtId="0" fontId="0" fillId="0" borderId="140" xfId="0" applyBorder="1" applyAlignment="1">
      <alignment horizontal="center" vertical="center" shrinkToFit="1"/>
    </xf>
    <xf numFmtId="0" fontId="0" fillId="0" borderId="137" xfId="0" applyBorder="1" applyAlignment="1">
      <alignment horizontal="center" vertical="center" shrinkToFit="1"/>
    </xf>
    <xf numFmtId="176" fontId="32" fillId="0" borderId="132" xfId="0" applyNumberFormat="1" applyFont="1" applyBorder="1" applyAlignment="1">
      <alignment horizontal="center" vertical="center" shrinkToFit="1"/>
    </xf>
    <xf numFmtId="176" fontId="32" fillId="0" borderId="73" xfId="0" applyNumberFormat="1" applyFont="1" applyBorder="1" applyAlignment="1">
      <alignment horizontal="center" vertical="center" shrinkToFit="1"/>
    </xf>
    <xf numFmtId="176" fontId="32" fillId="0" borderId="72" xfId="0" applyNumberFormat="1" applyFont="1" applyBorder="1" applyAlignment="1">
      <alignment horizontal="center" vertical="center" shrinkToFit="1"/>
    </xf>
    <xf numFmtId="0" fontId="0" fillId="0" borderId="136" xfId="0" applyBorder="1" applyAlignment="1">
      <alignment horizontal="center" vertical="center" shrinkToFit="1"/>
    </xf>
    <xf numFmtId="0" fontId="0" fillId="0" borderId="138" xfId="0" applyBorder="1" applyAlignment="1">
      <alignment horizontal="center" vertical="center" shrinkToFit="1"/>
    </xf>
    <xf numFmtId="177" fontId="32" fillId="0" borderId="139" xfId="0" applyNumberFormat="1" applyFont="1" applyBorder="1" applyAlignment="1">
      <alignment horizontal="center" vertical="center" shrinkToFit="1"/>
    </xf>
    <xf numFmtId="177" fontId="32" fillId="0" borderId="135" xfId="0" applyNumberFormat="1" applyFont="1" applyBorder="1" applyAlignment="1">
      <alignment horizontal="center" vertical="center" shrinkToFit="1"/>
    </xf>
    <xf numFmtId="177" fontId="32" fillId="4" borderId="133" xfId="0" applyNumberFormat="1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6" fontId="32" fillId="0" borderId="128" xfId="0" applyNumberFormat="1" applyFont="1" applyBorder="1" applyAlignment="1">
      <alignment horizontal="center" vertical="center" shrinkToFit="1"/>
    </xf>
    <xf numFmtId="176" fontId="32" fillId="0" borderId="115" xfId="0" applyNumberFormat="1" applyFont="1" applyBorder="1" applyAlignment="1">
      <alignment horizontal="center" vertical="center" shrinkToFit="1"/>
    </xf>
    <xf numFmtId="176" fontId="32" fillId="0" borderId="11" xfId="0" applyNumberFormat="1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7" fontId="32" fillId="0" borderId="34" xfId="0" applyNumberFormat="1" applyFont="1" applyBorder="1" applyAlignment="1">
      <alignment horizontal="center" vertical="center" shrinkToFit="1"/>
    </xf>
    <xf numFmtId="177" fontId="32" fillId="4" borderId="114" xfId="0" applyNumberFormat="1" applyFont="1" applyFill="1" applyBorder="1" applyAlignment="1">
      <alignment horizontal="center" vertical="center" shrinkToFit="1"/>
    </xf>
    <xf numFmtId="0" fontId="7" fillId="4" borderId="80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118" xfId="0" applyFont="1" applyFill="1" applyBorder="1" applyAlignment="1">
      <alignment horizontal="center" vertical="center"/>
    </xf>
    <xf numFmtId="176" fontId="7" fillId="4" borderId="80" xfId="0" applyNumberFormat="1" applyFont="1" applyFill="1" applyBorder="1" applyAlignment="1">
      <alignment horizontal="center" vertical="center" shrinkToFit="1"/>
    </xf>
    <xf numFmtId="176" fontId="7" fillId="4" borderId="69" xfId="0" applyNumberFormat="1" applyFont="1" applyFill="1" applyBorder="1" applyAlignment="1">
      <alignment horizontal="center" vertical="center" shrinkToFit="1"/>
    </xf>
    <xf numFmtId="0" fontId="13" fillId="4" borderId="69" xfId="0" applyFont="1" applyFill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 shrinkToFit="1"/>
    </xf>
    <xf numFmtId="176" fontId="7" fillId="0" borderId="69" xfId="0" applyNumberFormat="1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176" fontId="7" fillId="0" borderId="80" xfId="0" applyNumberFormat="1" applyFont="1" applyBorder="1" applyAlignment="1">
      <alignment horizontal="center" vertical="center" shrinkToFit="1"/>
    </xf>
    <xf numFmtId="176" fontId="7" fillId="4" borderId="33" xfId="0" applyNumberFormat="1" applyFont="1" applyFill="1" applyBorder="1" applyAlignment="1">
      <alignment horizontal="center" vertical="center" shrinkToFit="1"/>
    </xf>
    <xf numFmtId="0" fontId="13" fillId="4" borderId="11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4" xfId="0" applyFont="1" applyFill="1" applyBorder="1" applyAlignment="1">
      <alignment horizontal="center" vertical="center"/>
    </xf>
    <xf numFmtId="176" fontId="7" fillId="4" borderId="12" xfId="0" applyNumberFormat="1" applyFont="1" applyFill="1" applyBorder="1" applyAlignment="1">
      <alignment horizontal="center" vertical="center" shrinkToFit="1"/>
    </xf>
    <xf numFmtId="176" fontId="7" fillId="4" borderId="11" xfId="0" applyNumberFormat="1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/>
    </xf>
    <xf numFmtId="0" fontId="13" fillId="4" borderId="115" xfId="0" applyFont="1" applyFill="1" applyBorder="1" applyAlignment="1">
      <alignment horizontal="center" vertical="center"/>
    </xf>
    <xf numFmtId="176" fontId="7" fillId="0" borderId="113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2" fillId="0" borderId="115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shrinkToFit="1"/>
    </xf>
    <xf numFmtId="176" fontId="7" fillId="4" borderId="113" xfId="0" applyNumberFormat="1" applyFont="1" applyFill="1" applyBorder="1" applyAlignment="1">
      <alignment horizontal="center" vertical="center" shrinkToFit="1"/>
    </xf>
    <xf numFmtId="0" fontId="13" fillId="4" borderId="114" xfId="0" applyFont="1" applyFill="1" applyBorder="1" applyAlignment="1">
      <alignment horizontal="center" vertical="center"/>
    </xf>
    <xf numFmtId="177" fontId="33" fillId="0" borderId="86" xfId="0" applyNumberFormat="1" applyFont="1" applyBorder="1" applyAlignment="1">
      <alignment horizontal="center" vertical="center" shrinkToFit="1"/>
    </xf>
    <xf numFmtId="177" fontId="0" fillId="0" borderId="87" xfId="0" applyNumberFormat="1" applyBorder="1" applyAlignment="1">
      <alignment horizontal="center" vertical="center" shrinkToFit="1"/>
    </xf>
    <xf numFmtId="0" fontId="33" fillId="0" borderId="89" xfId="0" applyFont="1" applyBorder="1" applyAlignment="1">
      <alignment horizontal="center" shrinkToFit="1"/>
    </xf>
    <xf numFmtId="0" fontId="0" fillId="0" borderId="85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2" fillId="4" borderId="97" xfId="0" applyFont="1" applyFill="1" applyBorder="1" applyAlignment="1">
      <alignment horizontal="center" vertical="center" shrinkToFit="1"/>
    </xf>
    <xf numFmtId="0" fontId="0" fillId="4" borderId="154" xfId="0" applyFill="1" applyBorder="1" applyAlignment="1">
      <alignment horizontal="center" vertical="center" shrinkToFit="1"/>
    </xf>
    <xf numFmtId="176" fontId="7" fillId="0" borderId="85" xfId="0" applyNumberFormat="1" applyFont="1" applyBorder="1" applyAlignment="1">
      <alignment horizontal="center" vertical="center" shrinkToFit="1"/>
    </xf>
    <xf numFmtId="176" fontId="7" fillId="0" borderId="92" xfId="0" applyNumberFormat="1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177" fontId="33" fillId="0" borderId="85" xfId="0" applyNumberFormat="1" applyFont="1" applyBorder="1" applyAlignment="1">
      <alignment horizontal="center" vertical="center" shrinkToFit="1"/>
    </xf>
    <xf numFmtId="0" fontId="33" fillId="0" borderId="88" xfId="0" applyFont="1" applyBorder="1" applyAlignment="1">
      <alignment horizontal="center" shrinkToFit="1"/>
    </xf>
    <xf numFmtId="177" fontId="0" fillId="0" borderId="18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shrinkToFit="1"/>
    </xf>
    <xf numFmtId="0" fontId="35" fillId="0" borderId="4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0" fillId="4" borderId="101" xfId="0" applyFill="1" applyBorder="1" applyAlignment="1">
      <alignment horizontal="center" vertical="center" shrinkToFit="1"/>
    </xf>
    <xf numFmtId="0" fontId="0" fillId="4" borderId="50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32" fillId="0" borderId="4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shrinkToFit="1"/>
    </xf>
    <xf numFmtId="177" fontId="33" fillId="0" borderId="17" xfId="0" applyNumberFormat="1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shrinkToFit="1"/>
    </xf>
    <xf numFmtId="0" fontId="0" fillId="0" borderId="40" xfId="0" applyFont="1" applyBorder="1" applyAlignment="1">
      <alignment horizontal="center" vertical="center"/>
    </xf>
    <xf numFmtId="0" fontId="32" fillId="4" borderId="101" xfId="0" applyFont="1" applyFill="1" applyBorder="1" applyAlignment="1">
      <alignment horizontal="center" vertical="center" shrinkToFit="1"/>
    </xf>
    <xf numFmtId="176" fontId="7" fillId="0" borderId="51" xfId="0" applyNumberFormat="1" applyFont="1" applyBorder="1" applyAlignment="1">
      <alignment horizontal="center" vertical="center" shrinkToFit="1"/>
    </xf>
    <xf numFmtId="177" fontId="33" fillId="0" borderId="40" xfId="0" applyNumberFormat="1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shrinkToFit="1"/>
    </xf>
    <xf numFmtId="0" fontId="0" fillId="4" borderId="51" xfId="0" applyFill="1" applyBorder="1" applyAlignment="1">
      <alignment horizontal="center" vertical="center" shrinkToFit="1"/>
    </xf>
    <xf numFmtId="177" fontId="0" fillId="0" borderId="35" xfId="0" applyNumberFormat="1" applyBorder="1" applyAlignment="1">
      <alignment horizontal="center" vertical="center" shrinkToFit="1"/>
    </xf>
    <xf numFmtId="0" fontId="0" fillId="0" borderId="93" xfId="0" applyBorder="1" applyAlignment="1">
      <alignment horizontal="center" shrinkToFit="1"/>
    </xf>
    <xf numFmtId="0" fontId="35" fillId="0" borderId="5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0" fillId="4" borderId="105" xfId="0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/>
    </xf>
    <xf numFmtId="177" fontId="32" fillId="0" borderId="53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shrinkToFit="1"/>
    </xf>
    <xf numFmtId="0" fontId="0" fillId="0" borderId="1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60614</xdr:colOff>
      <xdr:row>0</xdr:row>
      <xdr:rowOff>294409</xdr:rowOff>
    </xdr:from>
    <xdr:to>
      <xdr:col>7</xdr:col>
      <xdr:colOff>25994</xdr:colOff>
      <xdr:row>4</xdr:row>
      <xdr:rowOff>147204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294409"/>
          <a:ext cx="848607" cy="770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66675</xdr:colOff>
      <xdr:row>1</xdr:row>
      <xdr:rowOff>38100</xdr:rowOff>
    </xdr:from>
    <xdr:to>
      <xdr:col>66</xdr:col>
      <xdr:colOff>58032</xdr:colOff>
      <xdr:row>8</xdr:row>
      <xdr:rowOff>94384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33350"/>
          <a:ext cx="848607" cy="770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17</xdr:row>
      <xdr:rowOff>0</xdr:rowOff>
    </xdr:from>
    <xdr:to>
      <xdr:col>32</xdr:col>
      <xdr:colOff>0</xdr:colOff>
      <xdr:row>17</xdr:row>
      <xdr:rowOff>0</xdr:rowOff>
    </xdr:to>
    <xdr:sp macro="" textlink="">
      <xdr:nvSpPr>
        <xdr:cNvPr id="14923" name="AutoShape 6"/>
        <xdr:cNvSpPr>
          <a:spLocks/>
        </xdr:cNvSpPr>
      </xdr:nvSpPr>
      <xdr:spPr bwMode="auto">
        <a:xfrm>
          <a:off x="3048000" y="16192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0</xdr:colOff>
      <xdr:row>17</xdr:row>
      <xdr:rowOff>0</xdr:rowOff>
    </xdr:to>
    <xdr:sp macro="" textlink="">
      <xdr:nvSpPr>
        <xdr:cNvPr id="14924" name="AutoShape 7"/>
        <xdr:cNvSpPr>
          <a:spLocks/>
        </xdr:cNvSpPr>
      </xdr:nvSpPr>
      <xdr:spPr bwMode="auto">
        <a:xfrm>
          <a:off x="3048000" y="1619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4925" name="AutoShape 10"/>
        <xdr:cNvSpPr>
          <a:spLocks/>
        </xdr:cNvSpPr>
      </xdr:nvSpPr>
      <xdr:spPr bwMode="auto">
        <a:xfrm>
          <a:off x="3048000" y="1428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4926" name="AutoShape 11"/>
        <xdr:cNvSpPr>
          <a:spLocks/>
        </xdr:cNvSpPr>
      </xdr:nvSpPr>
      <xdr:spPr bwMode="auto">
        <a:xfrm>
          <a:off x="3048000" y="1428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14927" name="AutoShape 14"/>
        <xdr:cNvSpPr>
          <a:spLocks/>
        </xdr:cNvSpPr>
      </xdr:nvSpPr>
      <xdr:spPr bwMode="auto">
        <a:xfrm>
          <a:off x="3048000" y="13335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14928" name="AutoShape 15"/>
        <xdr:cNvSpPr>
          <a:spLocks/>
        </xdr:cNvSpPr>
      </xdr:nvSpPr>
      <xdr:spPr bwMode="auto">
        <a:xfrm>
          <a:off x="3048000" y="1333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33</xdr:row>
      <xdr:rowOff>0</xdr:rowOff>
    </xdr:from>
    <xdr:to>
      <xdr:col>78</xdr:col>
      <xdr:colOff>0</xdr:colOff>
      <xdr:row>33</xdr:row>
      <xdr:rowOff>0</xdr:rowOff>
    </xdr:to>
    <xdr:sp macro="" textlink="">
      <xdr:nvSpPr>
        <xdr:cNvPr id="14929" name="AutoShape 18"/>
        <xdr:cNvSpPr>
          <a:spLocks/>
        </xdr:cNvSpPr>
      </xdr:nvSpPr>
      <xdr:spPr bwMode="auto">
        <a:xfrm>
          <a:off x="7429500" y="29337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33</xdr:row>
      <xdr:rowOff>0</xdr:rowOff>
    </xdr:from>
    <xdr:to>
      <xdr:col>78</xdr:col>
      <xdr:colOff>0</xdr:colOff>
      <xdr:row>33</xdr:row>
      <xdr:rowOff>0</xdr:rowOff>
    </xdr:to>
    <xdr:sp macro="" textlink="">
      <xdr:nvSpPr>
        <xdr:cNvPr id="14930" name="AutoShape 19"/>
        <xdr:cNvSpPr>
          <a:spLocks/>
        </xdr:cNvSpPr>
      </xdr:nvSpPr>
      <xdr:spPr bwMode="auto">
        <a:xfrm>
          <a:off x="7429500" y="29337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31</xdr:row>
      <xdr:rowOff>0</xdr:rowOff>
    </xdr:from>
    <xdr:to>
      <xdr:col>78</xdr:col>
      <xdr:colOff>0</xdr:colOff>
      <xdr:row>31</xdr:row>
      <xdr:rowOff>0</xdr:rowOff>
    </xdr:to>
    <xdr:sp macro="" textlink="">
      <xdr:nvSpPr>
        <xdr:cNvPr id="14931" name="AutoShape 20"/>
        <xdr:cNvSpPr>
          <a:spLocks/>
        </xdr:cNvSpPr>
      </xdr:nvSpPr>
      <xdr:spPr bwMode="auto">
        <a:xfrm>
          <a:off x="7429500" y="27432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31</xdr:row>
      <xdr:rowOff>0</xdr:rowOff>
    </xdr:from>
    <xdr:to>
      <xdr:col>78</xdr:col>
      <xdr:colOff>0</xdr:colOff>
      <xdr:row>31</xdr:row>
      <xdr:rowOff>0</xdr:rowOff>
    </xdr:to>
    <xdr:sp macro="" textlink="">
      <xdr:nvSpPr>
        <xdr:cNvPr id="14932" name="AutoShape 21"/>
        <xdr:cNvSpPr>
          <a:spLocks/>
        </xdr:cNvSpPr>
      </xdr:nvSpPr>
      <xdr:spPr bwMode="auto">
        <a:xfrm>
          <a:off x="7429500" y="27432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30</xdr:row>
      <xdr:rowOff>0</xdr:rowOff>
    </xdr:from>
    <xdr:to>
      <xdr:col>78</xdr:col>
      <xdr:colOff>0</xdr:colOff>
      <xdr:row>30</xdr:row>
      <xdr:rowOff>0</xdr:rowOff>
    </xdr:to>
    <xdr:sp macro="" textlink="">
      <xdr:nvSpPr>
        <xdr:cNvPr id="14933" name="AutoShape 22"/>
        <xdr:cNvSpPr>
          <a:spLocks/>
        </xdr:cNvSpPr>
      </xdr:nvSpPr>
      <xdr:spPr bwMode="auto">
        <a:xfrm>
          <a:off x="7429500" y="26479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30</xdr:row>
      <xdr:rowOff>0</xdr:rowOff>
    </xdr:from>
    <xdr:to>
      <xdr:col>78</xdr:col>
      <xdr:colOff>0</xdr:colOff>
      <xdr:row>30</xdr:row>
      <xdr:rowOff>0</xdr:rowOff>
    </xdr:to>
    <xdr:sp macro="" textlink="">
      <xdr:nvSpPr>
        <xdr:cNvPr id="14934" name="AutoShape 23"/>
        <xdr:cNvSpPr>
          <a:spLocks/>
        </xdr:cNvSpPr>
      </xdr:nvSpPr>
      <xdr:spPr bwMode="auto">
        <a:xfrm>
          <a:off x="7429500" y="26479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0</xdr:colOff>
      <xdr:row>17</xdr:row>
      <xdr:rowOff>0</xdr:rowOff>
    </xdr:to>
    <xdr:sp macro="" textlink="">
      <xdr:nvSpPr>
        <xdr:cNvPr id="14935" name="AutoShape 26"/>
        <xdr:cNvSpPr>
          <a:spLocks/>
        </xdr:cNvSpPr>
      </xdr:nvSpPr>
      <xdr:spPr bwMode="auto">
        <a:xfrm>
          <a:off x="3048000" y="16192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0</xdr:colOff>
      <xdr:row>17</xdr:row>
      <xdr:rowOff>0</xdr:rowOff>
    </xdr:to>
    <xdr:sp macro="" textlink="">
      <xdr:nvSpPr>
        <xdr:cNvPr id="14936" name="AutoShape 27"/>
        <xdr:cNvSpPr>
          <a:spLocks/>
        </xdr:cNvSpPr>
      </xdr:nvSpPr>
      <xdr:spPr bwMode="auto">
        <a:xfrm>
          <a:off x="3048000" y="1619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4937" name="AutoShape 28"/>
        <xdr:cNvSpPr>
          <a:spLocks/>
        </xdr:cNvSpPr>
      </xdr:nvSpPr>
      <xdr:spPr bwMode="auto">
        <a:xfrm>
          <a:off x="3048000" y="1428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4938" name="AutoShape 29"/>
        <xdr:cNvSpPr>
          <a:spLocks/>
        </xdr:cNvSpPr>
      </xdr:nvSpPr>
      <xdr:spPr bwMode="auto">
        <a:xfrm>
          <a:off x="3048000" y="14287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14939" name="AutoShape 30"/>
        <xdr:cNvSpPr>
          <a:spLocks/>
        </xdr:cNvSpPr>
      </xdr:nvSpPr>
      <xdr:spPr bwMode="auto">
        <a:xfrm>
          <a:off x="3048000" y="13335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14940" name="AutoShape 31"/>
        <xdr:cNvSpPr>
          <a:spLocks/>
        </xdr:cNvSpPr>
      </xdr:nvSpPr>
      <xdr:spPr bwMode="auto">
        <a:xfrm>
          <a:off x="3048000" y="1333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19050</xdr:colOff>
      <xdr:row>13</xdr:row>
      <xdr:rowOff>19050</xdr:rowOff>
    </xdr:from>
    <xdr:to>
      <xdr:col>34</xdr:col>
      <xdr:colOff>9525</xdr:colOff>
      <xdr:row>17</xdr:row>
      <xdr:rowOff>9525</xdr:rowOff>
    </xdr:to>
    <xdr:sp macro="" textlink="">
      <xdr:nvSpPr>
        <xdr:cNvPr id="14941" name="AutoShape 32"/>
        <xdr:cNvSpPr>
          <a:spLocks/>
        </xdr:cNvSpPr>
      </xdr:nvSpPr>
      <xdr:spPr bwMode="auto">
        <a:xfrm>
          <a:off x="3162300" y="1257300"/>
          <a:ext cx="85725" cy="371475"/>
        </a:xfrm>
        <a:prstGeom prst="leftBracket">
          <a:avLst>
            <a:gd name="adj" fmla="val 3611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85725</xdr:colOff>
      <xdr:row>13</xdr:row>
      <xdr:rowOff>9525</xdr:rowOff>
    </xdr:from>
    <xdr:to>
      <xdr:col>44</xdr:col>
      <xdr:colOff>85725</xdr:colOff>
      <xdr:row>17</xdr:row>
      <xdr:rowOff>0</xdr:rowOff>
    </xdr:to>
    <xdr:sp macro="" textlink="">
      <xdr:nvSpPr>
        <xdr:cNvPr id="14942" name="AutoShape 33"/>
        <xdr:cNvSpPr>
          <a:spLocks/>
        </xdr:cNvSpPr>
      </xdr:nvSpPr>
      <xdr:spPr bwMode="auto">
        <a:xfrm>
          <a:off x="4181475" y="1247775"/>
          <a:ext cx="95250" cy="371475"/>
        </a:xfrm>
        <a:prstGeom prst="rightBracket">
          <a:avLst>
            <a:gd name="adj" fmla="val 325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70</xdr:col>
      <xdr:colOff>16567</xdr:colOff>
      <xdr:row>0</xdr:row>
      <xdr:rowOff>41414</xdr:rowOff>
    </xdr:from>
    <xdr:to>
      <xdr:col>76</xdr:col>
      <xdr:colOff>22162</xdr:colOff>
      <xdr:row>5</xdr:row>
      <xdr:rowOff>91109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3958" y="41414"/>
          <a:ext cx="601943" cy="5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8283</xdr:colOff>
      <xdr:row>8</xdr:row>
      <xdr:rowOff>8283</xdr:rowOff>
    </xdr:from>
    <xdr:to>
      <xdr:col>54</xdr:col>
      <xdr:colOff>0</xdr:colOff>
      <xdr:row>9</xdr:row>
      <xdr:rowOff>82827</xdr:rowOff>
    </xdr:to>
    <xdr:sp macro="" textlink="">
      <xdr:nvSpPr>
        <xdr:cNvPr id="2" name="円/楕円 1"/>
        <xdr:cNvSpPr/>
      </xdr:nvSpPr>
      <xdr:spPr>
        <a:xfrm>
          <a:off x="4977848" y="803413"/>
          <a:ext cx="389282" cy="17393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99390</xdr:colOff>
      <xdr:row>7</xdr:row>
      <xdr:rowOff>99390</xdr:rowOff>
    </xdr:from>
    <xdr:to>
      <xdr:col>70</xdr:col>
      <xdr:colOff>16565</xdr:colOff>
      <xdr:row>9</xdr:row>
      <xdr:rowOff>91108</xdr:rowOff>
    </xdr:to>
    <xdr:sp macro="" textlink="">
      <xdr:nvSpPr>
        <xdr:cNvPr id="24" name="円/楕円 23"/>
        <xdr:cNvSpPr/>
      </xdr:nvSpPr>
      <xdr:spPr>
        <a:xfrm>
          <a:off x="6559825" y="795129"/>
          <a:ext cx="414131" cy="19050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16564</xdr:colOff>
      <xdr:row>19</xdr:row>
      <xdr:rowOff>8282</xdr:rowOff>
    </xdr:from>
    <xdr:to>
      <xdr:col>55</xdr:col>
      <xdr:colOff>82824</xdr:colOff>
      <xdr:row>22</xdr:row>
      <xdr:rowOff>41412</xdr:rowOff>
    </xdr:to>
    <xdr:sp macro="" textlink="">
      <xdr:nvSpPr>
        <xdr:cNvPr id="25" name="円/楕円 24"/>
        <xdr:cNvSpPr/>
      </xdr:nvSpPr>
      <xdr:spPr>
        <a:xfrm>
          <a:off x="4986129" y="1830456"/>
          <a:ext cx="563217" cy="23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N43"/>
  <sheetViews>
    <sheetView topLeftCell="A19" workbookViewId="0">
      <selection activeCell="H28" sqref="H28"/>
    </sheetView>
  </sheetViews>
  <sheetFormatPr defaultRowHeight="13.5"/>
  <cols>
    <col min="1" max="1" width="25.75" style="62" bestFit="1" customWidth="1"/>
    <col min="2" max="2" width="40" style="7" customWidth="1"/>
    <col min="3" max="3" width="4.125" style="17" customWidth="1"/>
    <col min="4" max="4" width="3.375" style="105" bestFit="1" customWidth="1"/>
    <col min="5" max="5" width="13.375" style="105" hidden="1" customWidth="1"/>
    <col min="6" max="11" width="10.25" style="7" customWidth="1"/>
    <col min="12" max="12" width="10.25" style="84" customWidth="1"/>
    <col min="13" max="16" width="7" style="7" customWidth="1"/>
    <col min="17" max="16384" width="9" style="7"/>
  </cols>
  <sheetData>
    <row r="1" spans="1:12">
      <c r="A1" s="168" t="s">
        <v>393</v>
      </c>
      <c r="B1" s="172" t="s">
        <v>426</v>
      </c>
      <c r="C1" s="173"/>
      <c r="D1" s="174"/>
      <c r="E1" s="178" t="s">
        <v>437</v>
      </c>
      <c r="F1" s="180" t="s">
        <v>436</v>
      </c>
      <c r="G1" s="180"/>
      <c r="H1" s="180"/>
      <c r="I1" s="180"/>
      <c r="J1" s="180"/>
      <c r="K1" s="94"/>
      <c r="L1" s="170" t="s">
        <v>392</v>
      </c>
    </row>
    <row r="2" spans="1:12" ht="23.25" thickBot="1">
      <c r="A2" s="169"/>
      <c r="B2" s="175"/>
      <c r="C2" s="176"/>
      <c r="D2" s="177"/>
      <c r="E2" s="179"/>
      <c r="F2" s="75" t="s">
        <v>382</v>
      </c>
      <c r="G2" s="75" t="s">
        <v>381</v>
      </c>
      <c r="H2" s="75" t="s">
        <v>379</v>
      </c>
      <c r="I2" s="75" t="s">
        <v>380</v>
      </c>
      <c r="J2" s="75" t="s">
        <v>383</v>
      </c>
      <c r="K2" s="75" t="s">
        <v>413</v>
      </c>
      <c r="L2" s="171"/>
    </row>
    <row r="3" spans="1:12" ht="14.25" thickTop="1">
      <c r="A3" s="102" t="s">
        <v>384</v>
      </c>
      <c r="B3" s="181" t="s">
        <v>515</v>
      </c>
      <c r="C3" s="182"/>
      <c r="D3" s="183"/>
      <c r="E3" s="113" t="str">
        <f>データベース!B3</f>
        <v xml:space="preserve">2016年度　北信越学生サッカー選手権大会　兼 第40回総理大臣杯全日本大学サッカートーナメント北信越大会
</v>
      </c>
      <c r="F3" s="69" t="s">
        <v>389</v>
      </c>
      <c r="G3" s="69" t="s">
        <v>389</v>
      </c>
      <c r="H3" s="69" t="s">
        <v>389</v>
      </c>
      <c r="I3" s="69" t="s">
        <v>389</v>
      </c>
      <c r="J3" s="69" t="s">
        <v>389</v>
      </c>
      <c r="K3" s="69" t="s">
        <v>389</v>
      </c>
      <c r="L3" s="79"/>
    </row>
    <row r="4" spans="1:12">
      <c r="A4" s="103" t="s">
        <v>403</v>
      </c>
      <c r="B4" s="184" t="s">
        <v>516</v>
      </c>
      <c r="C4" s="167"/>
      <c r="D4" s="185"/>
      <c r="E4" s="113" t="str">
        <f>データベース!B4</f>
        <v>準決勝</v>
      </c>
      <c r="F4" s="65" t="s">
        <v>389</v>
      </c>
      <c r="G4" s="65" t="s">
        <v>389</v>
      </c>
      <c r="H4" s="67"/>
      <c r="I4" s="67"/>
      <c r="J4" s="65" t="s">
        <v>389</v>
      </c>
      <c r="K4" s="67"/>
      <c r="L4" s="80"/>
    </row>
    <row r="5" spans="1:12">
      <c r="A5" s="103" t="s">
        <v>167</v>
      </c>
      <c r="B5" s="186">
        <v>22</v>
      </c>
      <c r="C5" s="163"/>
      <c r="D5" s="164"/>
      <c r="E5" s="113">
        <f>データベース!B5</f>
        <v>22</v>
      </c>
      <c r="F5" s="65" t="s">
        <v>389</v>
      </c>
      <c r="G5" s="65" t="s">
        <v>389</v>
      </c>
      <c r="H5" s="67"/>
      <c r="I5" s="67"/>
      <c r="J5" s="65" t="s">
        <v>389</v>
      </c>
      <c r="K5" s="67"/>
      <c r="L5" s="80"/>
    </row>
    <row r="6" spans="1:12">
      <c r="A6" s="70"/>
      <c r="B6" s="166"/>
      <c r="C6" s="167"/>
      <c r="D6" s="167"/>
      <c r="E6" s="101"/>
      <c r="F6" s="71"/>
      <c r="G6" s="71"/>
      <c r="H6" s="71"/>
      <c r="I6" s="71"/>
      <c r="J6" s="71"/>
      <c r="K6" s="71"/>
      <c r="L6" s="81"/>
    </row>
    <row r="7" spans="1:12">
      <c r="A7" s="103" t="s">
        <v>168</v>
      </c>
      <c r="B7" s="162" t="s">
        <v>517</v>
      </c>
      <c r="C7" s="163"/>
      <c r="D7" s="164"/>
      <c r="E7" s="113" t="str">
        <f>データベース!B7</f>
        <v>大町市運動公園サッカー場</v>
      </c>
      <c r="F7" s="65" t="s">
        <v>389</v>
      </c>
      <c r="G7" s="65" t="s">
        <v>389</v>
      </c>
      <c r="H7" s="65" t="s">
        <v>389</v>
      </c>
      <c r="I7" s="67"/>
      <c r="J7" s="65" t="s">
        <v>389</v>
      </c>
      <c r="K7" s="67"/>
      <c r="L7" s="80"/>
    </row>
    <row r="8" spans="1:12">
      <c r="A8" s="103" t="s">
        <v>385</v>
      </c>
      <c r="B8" s="162" t="s">
        <v>518</v>
      </c>
      <c r="C8" s="163"/>
      <c r="D8" s="164"/>
      <c r="E8" s="113" t="str">
        <f>データベース!B8</f>
        <v>長野県大町市常盤5638-44</v>
      </c>
      <c r="F8" s="65" t="s">
        <v>389</v>
      </c>
      <c r="G8" s="65" t="s">
        <v>389</v>
      </c>
      <c r="H8" s="65" t="s">
        <v>389</v>
      </c>
      <c r="I8" s="67"/>
      <c r="J8" s="65" t="s">
        <v>389</v>
      </c>
      <c r="K8" s="65" t="s">
        <v>390</v>
      </c>
      <c r="L8" s="80"/>
    </row>
    <row r="9" spans="1:12">
      <c r="A9" s="70"/>
      <c r="B9" s="165"/>
      <c r="C9" s="163"/>
      <c r="D9" s="163"/>
      <c r="E9" s="114"/>
      <c r="F9" s="71"/>
      <c r="G9" s="71"/>
      <c r="H9" s="71"/>
      <c r="I9" s="71"/>
      <c r="J9" s="71"/>
      <c r="K9" s="71"/>
      <c r="L9" s="81"/>
    </row>
    <row r="10" spans="1:12">
      <c r="A10" s="103" t="s">
        <v>169</v>
      </c>
      <c r="B10" s="188">
        <v>2016</v>
      </c>
      <c r="C10" s="189"/>
      <c r="D10" s="190"/>
      <c r="E10" s="113">
        <f>データベース!B10</f>
        <v>2016</v>
      </c>
      <c r="F10" s="65" t="s">
        <v>389</v>
      </c>
      <c r="G10" s="65" t="s">
        <v>389</v>
      </c>
      <c r="H10" s="65" t="s">
        <v>389</v>
      </c>
      <c r="I10" s="65" t="s">
        <v>390</v>
      </c>
      <c r="J10" s="65" t="s">
        <v>389</v>
      </c>
      <c r="K10" s="65" t="s">
        <v>390</v>
      </c>
      <c r="L10" s="80"/>
    </row>
    <row r="11" spans="1:12">
      <c r="A11" s="103" t="s">
        <v>170</v>
      </c>
      <c r="B11" s="186">
        <v>6</v>
      </c>
      <c r="C11" s="163"/>
      <c r="D11" s="164"/>
      <c r="E11" s="113">
        <f>データベース!B11</f>
        <v>6</v>
      </c>
      <c r="F11" s="65" t="s">
        <v>389</v>
      </c>
      <c r="G11" s="65" t="s">
        <v>389</v>
      </c>
      <c r="H11" s="65" t="s">
        <v>389</v>
      </c>
      <c r="I11" s="67"/>
      <c r="J11" s="65" t="s">
        <v>389</v>
      </c>
      <c r="K11" s="65" t="s">
        <v>390</v>
      </c>
      <c r="L11" s="80"/>
    </row>
    <row r="12" spans="1:12">
      <c r="A12" s="103" t="s">
        <v>171</v>
      </c>
      <c r="B12" s="186">
        <v>18</v>
      </c>
      <c r="C12" s="163"/>
      <c r="D12" s="164"/>
      <c r="E12" s="113">
        <f>データベース!B12</f>
        <v>18</v>
      </c>
      <c r="F12" s="65" t="s">
        <v>389</v>
      </c>
      <c r="G12" s="65" t="s">
        <v>389</v>
      </c>
      <c r="H12" s="65" t="s">
        <v>389</v>
      </c>
      <c r="I12" s="67"/>
      <c r="J12" s="65" t="s">
        <v>389</v>
      </c>
      <c r="K12" s="65" t="s">
        <v>390</v>
      </c>
      <c r="L12" s="80"/>
    </row>
    <row r="13" spans="1:12">
      <c r="A13" s="103" t="s">
        <v>387</v>
      </c>
      <c r="B13" s="162" t="s">
        <v>519</v>
      </c>
      <c r="C13" s="163"/>
      <c r="D13" s="164"/>
      <c r="E13" s="113" t="str">
        <f>データベース!B13</f>
        <v>土</v>
      </c>
      <c r="F13" s="65" t="s">
        <v>389</v>
      </c>
      <c r="G13" s="65" t="s">
        <v>389</v>
      </c>
      <c r="H13" s="65" t="s">
        <v>389</v>
      </c>
      <c r="I13" s="67"/>
      <c r="J13" s="65" t="s">
        <v>389</v>
      </c>
      <c r="K13" s="67"/>
      <c r="L13" s="80"/>
    </row>
    <row r="14" spans="1:12">
      <c r="A14" s="103" t="s">
        <v>429</v>
      </c>
      <c r="B14" s="187">
        <v>0.58333333333333337</v>
      </c>
      <c r="C14" s="163"/>
      <c r="D14" s="164"/>
      <c r="E14" s="113">
        <f>データベース!B14</f>
        <v>0.58333333333333337</v>
      </c>
      <c r="F14" s="65" t="s">
        <v>390</v>
      </c>
      <c r="G14" s="66" t="s">
        <v>395</v>
      </c>
      <c r="H14" s="66" t="s">
        <v>391</v>
      </c>
      <c r="I14" s="77"/>
      <c r="J14" s="66" t="s">
        <v>391</v>
      </c>
      <c r="K14" s="67"/>
      <c r="L14" s="80"/>
    </row>
    <row r="15" spans="1:12">
      <c r="A15" s="70"/>
      <c r="B15" s="165"/>
      <c r="C15" s="163"/>
      <c r="D15" s="163"/>
      <c r="E15" s="114"/>
      <c r="F15" s="71"/>
      <c r="G15" s="71"/>
      <c r="H15" s="71"/>
      <c r="I15" s="71"/>
      <c r="J15" s="71"/>
      <c r="K15" s="71"/>
      <c r="L15" s="81"/>
    </row>
    <row r="16" spans="1:12">
      <c r="A16" s="104" t="s">
        <v>427</v>
      </c>
      <c r="B16" s="152" t="s">
        <v>532</v>
      </c>
      <c r="C16" s="153"/>
      <c r="D16" s="154"/>
      <c r="E16" s="115" t="str">
        <f>データベース!B16</f>
        <v>新潟経営大学</v>
      </c>
      <c r="F16" s="72" t="s">
        <v>389</v>
      </c>
      <c r="G16" s="72" t="s">
        <v>389</v>
      </c>
      <c r="H16" s="72" t="s">
        <v>389</v>
      </c>
      <c r="I16" s="76"/>
      <c r="J16" s="72" t="s">
        <v>389</v>
      </c>
      <c r="K16" s="76"/>
      <c r="L16" s="82"/>
    </row>
    <row r="17" spans="1:12">
      <c r="A17" s="112" t="s">
        <v>398</v>
      </c>
      <c r="B17" s="159"/>
      <c r="C17" s="160"/>
      <c r="D17" s="161"/>
      <c r="E17" s="113" t="str">
        <f>IF(データベース!B17="","",データベース!B17)</f>
        <v/>
      </c>
      <c r="F17" s="73" t="s">
        <v>390</v>
      </c>
      <c r="G17" s="74"/>
      <c r="H17" s="74"/>
      <c r="I17" s="74"/>
      <c r="J17" s="73" t="s">
        <v>390</v>
      </c>
      <c r="K17" s="89"/>
      <c r="L17" s="83" t="s">
        <v>402</v>
      </c>
    </row>
    <row r="18" spans="1:12">
      <c r="A18" s="104" t="s">
        <v>428</v>
      </c>
      <c r="B18" s="152" t="s">
        <v>533</v>
      </c>
      <c r="C18" s="153"/>
      <c r="D18" s="154"/>
      <c r="E18" s="115" t="str">
        <f>データベース!B18</f>
        <v>金沢星稜大学</v>
      </c>
      <c r="F18" s="72" t="s">
        <v>389</v>
      </c>
      <c r="G18" s="72" t="s">
        <v>389</v>
      </c>
      <c r="H18" s="72" t="s">
        <v>389</v>
      </c>
      <c r="I18" s="76"/>
      <c r="J18" s="72" t="s">
        <v>389</v>
      </c>
      <c r="K18" s="76"/>
      <c r="L18" s="82"/>
    </row>
    <row r="19" spans="1:12">
      <c r="A19" s="112" t="s">
        <v>398</v>
      </c>
      <c r="B19" s="159"/>
      <c r="C19" s="160"/>
      <c r="D19" s="161"/>
      <c r="E19" s="113" t="str">
        <f>IF(データベース!B19="","",データベース!B19)</f>
        <v/>
      </c>
      <c r="F19" s="73" t="s">
        <v>390</v>
      </c>
      <c r="G19" s="74"/>
      <c r="H19" s="74"/>
      <c r="I19" s="74"/>
      <c r="J19" s="73" t="s">
        <v>390</v>
      </c>
      <c r="K19" s="89"/>
      <c r="L19" s="83" t="s">
        <v>402</v>
      </c>
    </row>
    <row r="20" spans="1:12">
      <c r="A20" s="70"/>
      <c r="B20" s="165"/>
      <c r="C20" s="163"/>
      <c r="D20" s="163"/>
      <c r="E20" s="101"/>
      <c r="F20" s="71"/>
      <c r="G20" s="71"/>
      <c r="H20" s="71"/>
      <c r="I20" s="71"/>
      <c r="J20" s="71"/>
      <c r="K20" s="71"/>
      <c r="L20" s="81"/>
    </row>
    <row r="21" spans="1:12">
      <c r="A21" s="68" t="s">
        <v>386</v>
      </c>
      <c r="B21" s="162" t="s">
        <v>534</v>
      </c>
      <c r="C21" s="163"/>
      <c r="D21" s="164"/>
      <c r="E21" s="100" t="str">
        <f>IF(データベース!B21="","",データベース!B21)</f>
        <v>上條　寿久</v>
      </c>
      <c r="F21" s="65" t="s">
        <v>390</v>
      </c>
      <c r="G21" s="65" t="s">
        <v>390</v>
      </c>
      <c r="H21" s="67"/>
      <c r="I21" s="67"/>
      <c r="J21" s="65" t="s">
        <v>390</v>
      </c>
      <c r="K21" s="67"/>
      <c r="L21" s="80"/>
    </row>
    <row r="22" spans="1:12">
      <c r="A22" s="68" t="s">
        <v>430</v>
      </c>
      <c r="B22" s="108" t="s">
        <v>535</v>
      </c>
      <c r="C22" s="132">
        <v>2</v>
      </c>
      <c r="D22" s="106" t="s">
        <v>339</v>
      </c>
      <c r="E22" s="100" t="str">
        <f>IF(データベース!B22="","",データベース!B22)</f>
        <v>表　慶</v>
      </c>
      <c r="F22" s="65" t="s">
        <v>390</v>
      </c>
      <c r="G22" s="65" t="s">
        <v>390</v>
      </c>
      <c r="H22" s="65" t="s">
        <v>390</v>
      </c>
      <c r="I22" s="67"/>
      <c r="J22" s="65" t="s">
        <v>390</v>
      </c>
      <c r="K22" s="67"/>
      <c r="L22" s="80"/>
    </row>
    <row r="23" spans="1:12">
      <c r="A23" s="68" t="s">
        <v>431</v>
      </c>
      <c r="B23" s="108" t="s">
        <v>536</v>
      </c>
      <c r="C23" s="132">
        <v>2</v>
      </c>
      <c r="D23" s="106" t="s">
        <v>339</v>
      </c>
      <c r="E23" s="100" t="str">
        <f>IF(データベース!B23="","",データベース!B23)</f>
        <v>浅野　裕輝</v>
      </c>
      <c r="F23" s="65" t="s">
        <v>390</v>
      </c>
      <c r="G23" s="65" t="s">
        <v>390</v>
      </c>
      <c r="H23" s="65" t="s">
        <v>390</v>
      </c>
      <c r="I23" s="67"/>
      <c r="J23" s="65" t="s">
        <v>390</v>
      </c>
      <c r="K23" s="67"/>
      <c r="L23" s="80"/>
    </row>
    <row r="24" spans="1:12">
      <c r="A24" s="68" t="s">
        <v>432</v>
      </c>
      <c r="B24" s="108" t="s">
        <v>537</v>
      </c>
      <c r="C24" s="132">
        <v>2</v>
      </c>
      <c r="D24" s="106" t="s">
        <v>339</v>
      </c>
      <c r="E24" s="100" t="str">
        <f>IF(データベース!B24="","",データベース!B24)</f>
        <v>三澤　洋之</v>
      </c>
      <c r="F24" s="65" t="s">
        <v>390</v>
      </c>
      <c r="G24" s="65" t="s">
        <v>390</v>
      </c>
      <c r="H24" s="65" t="s">
        <v>390</v>
      </c>
      <c r="I24" s="67"/>
      <c r="J24" s="65" t="s">
        <v>390</v>
      </c>
      <c r="K24" s="67"/>
      <c r="L24" s="80"/>
    </row>
    <row r="25" spans="1:12">
      <c r="A25" s="68" t="s">
        <v>433</v>
      </c>
      <c r="B25" s="108" t="s">
        <v>538</v>
      </c>
      <c r="C25" s="132">
        <v>2</v>
      </c>
      <c r="D25" s="106" t="s">
        <v>339</v>
      </c>
      <c r="E25" s="100" t="str">
        <f>IF(データベース!B25="","",データベース!B25)</f>
        <v>伊藤　岳彦</v>
      </c>
      <c r="F25" s="65" t="s">
        <v>390</v>
      </c>
      <c r="G25" s="65" t="s">
        <v>390</v>
      </c>
      <c r="H25" s="65" t="s">
        <v>390</v>
      </c>
      <c r="I25" s="67"/>
      <c r="J25" s="65" t="s">
        <v>390</v>
      </c>
      <c r="K25" s="67"/>
      <c r="L25" s="80"/>
    </row>
    <row r="26" spans="1:12">
      <c r="A26" s="70"/>
      <c r="B26" s="166"/>
      <c r="C26" s="167"/>
      <c r="D26" s="167"/>
      <c r="E26" s="101"/>
      <c r="F26" s="71"/>
      <c r="G26" s="71"/>
      <c r="H26" s="71"/>
      <c r="I26" s="71"/>
      <c r="J26" s="71"/>
      <c r="K26" s="71"/>
      <c r="L26" s="81"/>
    </row>
    <row r="27" spans="1:12">
      <c r="A27" s="68" t="s">
        <v>207</v>
      </c>
      <c r="B27" s="162" t="s">
        <v>539</v>
      </c>
      <c r="C27" s="163"/>
      <c r="D27" s="164"/>
      <c r="E27" s="100" t="str">
        <f>IF(データベース!B27="","",データベース!B27)</f>
        <v>信州大学</v>
      </c>
      <c r="F27" s="65" t="s">
        <v>390</v>
      </c>
      <c r="G27" s="67"/>
      <c r="H27" s="67"/>
      <c r="I27" s="67"/>
      <c r="J27" s="67"/>
      <c r="K27" s="65" t="s">
        <v>390</v>
      </c>
      <c r="L27" s="80"/>
    </row>
    <row r="28" spans="1:12">
      <c r="A28" s="90" t="s">
        <v>434</v>
      </c>
      <c r="B28" s="116" t="s">
        <v>539</v>
      </c>
      <c r="C28" s="111">
        <v>8</v>
      </c>
      <c r="D28" s="107" t="s">
        <v>394</v>
      </c>
      <c r="E28" s="100" t="str">
        <f>IF(データベース!B28="","",データベース!B28)</f>
        <v>信州大学</v>
      </c>
      <c r="F28" s="91" t="s">
        <v>390</v>
      </c>
      <c r="G28" s="76"/>
      <c r="H28" s="76"/>
      <c r="I28" s="76"/>
      <c r="J28" s="76"/>
      <c r="K28" s="76"/>
      <c r="L28" s="92"/>
    </row>
    <row r="29" spans="1:12">
      <c r="A29" s="90" t="s">
        <v>435</v>
      </c>
      <c r="B29" s="109" t="s">
        <v>539</v>
      </c>
      <c r="C29" s="111">
        <v>4</v>
      </c>
      <c r="D29" s="107" t="s">
        <v>394</v>
      </c>
      <c r="E29" s="100" t="str">
        <f>IF(データベース!B29="","",データベース!B29)</f>
        <v>信州大学</v>
      </c>
      <c r="F29" s="91" t="s">
        <v>390</v>
      </c>
      <c r="G29" s="76"/>
      <c r="H29" s="76"/>
      <c r="I29" s="76"/>
      <c r="J29" s="76"/>
      <c r="K29" s="76"/>
      <c r="L29" s="92"/>
    </row>
    <row r="30" spans="1:12" ht="14.25" thickBot="1">
      <c r="A30" s="95"/>
      <c r="B30" s="191"/>
      <c r="C30" s="192"/>
      <c r="D30" s="192"/>
      <c r="E30" s="110"/>
      <c r="F30" s="96"/>
      <c r="G30" s="96"/>
      <c r="H30" s="96"/>
      <c r="I30" s="96"/>
      <c r="J30" s="96"/>
      <c r="K30" s="96"/>
      <c r="L30" s="97"/>
    </row>
    <row r="31" spans="1:12" ht="22.5" customHeight="1">
      <c r="A31" s="7" t="s">
        <v>421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>
      <c r="A32" s="62" t="s">
        <v>417</v>
      </c>
      <c r="B32" s="155" t="s">
        <v>478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6"/>
    </row>
    <row r="33" spans="1:14">
      <c r="A33" s="62" t="s">
        <v>418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4">
      <c r="A34" s="62" t="s">
        <v>419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4">
      <c r="A35" s="62" t="s">
        <v>420</v>
      </c>
      <c r="B35" s="155" t="s">
        <v>423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6"/>
    </row>
    <row r="36" spans="1:14">
      <c r="A36" s="136" t="s">
        <v>464</v>
      </c>
      <c r="B36" s="157" t="s">
        <v>424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8"/>
    </row>
    <row r="37" spans="1:14" ht="14.25" thickBot="1">
      <c r="A37" s="62" t="s">
        <v>413</v>
      </c>
      <c r="B37" s="155" t="s">
        <v>425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6"/>
    </row>
    <row r="38" spans="1:14" ht="14.25" thickBot="1">
      <c r="A38" s="193" t="s">
        <v>470</v>
      </c>
      <c r="B38" s="194"/>
      <c r="F38" s="204" t="s">
        <v>454</v>
      </c>
      <c r="G38" s="196"/>
      <c r="H38" s="196"/>
      <c r="I38" s="196"/>
      <c r="J38" s="200" t="s">
        <v>453</v>
      </c>
      <c r="K38" s="196" t="s">
        <v>460</v>
      </c>
      <c r="L38" s="196"/>
      <c r="M38" s="196"/>
      <c r="N38" s="197"/>
    </row>
    <row r="39" spans="1:14" ht="14.25" thickBot="1">
      <c r="A39" s="139" t="s">
        <v>467</v>
      </c>
      <c r="B39" s="137" t="s">
        <v>523</v>
      </c>
      <c r="F39" s="203" t="s">
        <v>471</v>
      </c>
      <c r="G39" s="198"/>
      <c r="H39" s="198" t="s">
        <v>273</v>
      </c>
      <c r="I39" s="198"/>
      <c r="J39" s="201"/>
      <c r="K39" s="198" t="s">
        <v>455</v>
      </c>
      <c r="L39" s="198"/>
      <c r="M39" s="198" t="s">
        <v>273</v>
      </c>
      <c r="N39" s="199"/>
    </row>
    <row r="40" spans="1:14" ht="14.25" thickBot="1">
      <c r="A40" s="139" t="s">
        <v>468</v>
      </c>
      <c r="B40" s="137" t="s">
        <v>524</v>
      </c>
      <c r="F40" s="133" t="s">
        <v>456</v>
      </c>
      <c r="G40" s="134" t="s">
        <v>185</v>
      </c>
      <c r="H40" s="134" t="s">
        <v>456</v>
      </c>
      <c r="I40" s="134" t="s">
        <v>185</v>
      </c>
      <c r="J40" s="202"/>
      <c r="K40" s="134" t="s">
        <v>456</v>
      </c>
      <c r="L40" s="134" t="s">
        <v>185</v>
      </c>
      <c r="M40" s="134" t="s">
        <v>456</v>
      </c>
      <c r="N40" s="135" t="s">
        <v>185</v>
      </c>
    </row>
    <row r="41" spans="1:14">
      <c r="A41" s="139" t="s">
        <v>469</v>
      </c>
      <c r="B41" s="137" t="s">
        <v>525</v>
      </c>
      <c r="C41" s="12"/>
      <c r="D41" s="117"/>
      <c r="F41" s="121" t="s">
        <v>541</v>
      </c>
      <c r="G41" s="122" t="s">
        <v>540</v>
      </c>
      <c r="H41" s="123" t="s">
        <v>520</v>
      </c>
      <c r="I41" s="124" t="s">
        <v>522</v>
      </c>
      <c r="J41" s="120" t="s">
        <v>457</v>
      </c>
      <c r="K41" s="128" t="s">
        <v>542</v>
      </c>
      <c r="L41" s="122" t="s">
        <v>540</v>
      </c>
      <c r="M41" s="123" t="s">
        <v>543</v>
      </c>
      <c r="N41" s="129" t="s">
        <v>544</v>
      </c>
    </row>
    <row r="42" spans="1:14" ht="14.25" thickBot="1">
      <c r="A42" s="140" t="s">
        <v>472</v>
      </c>
      <c r="B42" s="138" t="s">
        <v>526</v>
      </c>
      <c r="C42" s="12"/>
      <c r="D42" s="117"/>
      <c r="F42" s="121" t="s">
        <v>541</v>
      </c>
      <c r="G42" s="122" t="s">
        <v>521</v>
      </c>
      <c r="H42" s="123" t="s">
        <v>520</v>
      </c>
      <c r="I42" s="124" t="s">
        <v>522</v>
      </c>
      <c r="J42" s="118" t="s">
        <v>458</v>
      </c>
      <c r="K42" s="128" t="s">
        <v>542</v>
      </c>
      <c r="L42" s="122" t="s">
        <v>540</v>
      </c>
      <c r="M42" s="123" t="s">
        <v>543</v>
      </c>
      <c r="N42" s="129" t="s">
        <v>544</v>
      </c>
    </row>
    <row r="43" spans="1:14" ht="14.25" thickBot="1">
      <c r="A43" s="195" t="s">
        <v>477</v>
      </c>
      <c r="B43" s="195"/>
      <c r="C43" s="12"/>
      <c r="D43" s="117"/>
      <c r="F43" s="151" t="s">
        <v>541</v>
      </c>
      <c r="G43" s="125" t="s">
        <v>540</v>
      </c>
      <c r="H43" s="126" t="s">
        <v>520</v>
      </c>
      <c r="I43" s="127" t="s">
        <v>522</v>
      </c>
      <c r="J43" s="119" t="s">
        <v>459</v>
      </c>
      <c r="K43" s="130" t="s">
        <v>542</v>
      </c>
      <c r="L43" s="125" t="s">
        <v>540</v>
      </c>
      <c r="M43" s="126" t="s">
        <v>543</v>
      </c>
      <c r="N43" s="131" t="s">
        <v>544</v>
      </c>
    </row>
  </sheetData>
  <mergeCells count="43">
    <mergeCell ref="A38:B38"/>
    <mergeCell ref="A43:B43"/>
    <mergeCell ref="K38:N38"/>
    <mergeCell ref="K39:L39"/>
    <mergeCell ref="M39:N39"/>
    <mergeCell ref="J38:J40"/>
    <mergeCell ref="F39:G39"/>
    <mergeCell ref="H39:I39"/>
    <mergeCell ref="F38:I38"/>
    <mergeCell ref="B3:D3"/>
    <mergeCell ref="B4:D4"/>
    <mergeCell ref="B5:D5"/>
    <mergeCell ref="B14:D14"/>
    <mergeCell ref="B31:L31"/>
    <mergeCell ref="B7:D7"/>
    <mergeCell ref="B6:D6"/>
    <mergeCell ref="B15:D15"/>
    <mergeCell ref="B8:D8"/>
    <mergeCell ref="B10:D10"/>
    <mergeCell ref="B11:D11"/>
    <mergeCell ref="B12:D12"/>
    <mergeCell ref="B9:D9"/>
    <mergeCell ref="B13:D13"/>
    <mergeCell ref="B30:D30"/>
    <mergeCell ref="B18:D18"/>
    <mergeCell ref="A1:A2"/>
    <mergeCell ref="L1:L2"/>
    <mergeCell ref="B1:D2"/>
    <mergeCell ref="E1:E2"/>
    <mergeCell ref="F1:J1"/>
    <mergeCell ref="B16:D16"/>
    <mergeCell ref="B37:L37"/>
    <mergeCell ref="B32:L32"/>
    <mergeCell ref="B33:L33"/>
    <mergeCell ref="B34:L34"/>
    <mergeCell ref="B35:L35"/>
    <mergeCell ref="B36:L36"/>
    <mergeCell ref="B17:D17"/>
    <mergeCell ref="B19:D19"/>
    <mergeCell ref="B21:D21"/>
    <mergeCell ref="B27:D27"/>
    <mergeCell ref="B20:D20"/>
    <mergeCell ref="B26:D26"/>
  </mergeCells>
  <phoneticPr fontId="1"/>
  <printOptions horizontalCentered="1"/>
  <pageMargins left="0.19685039370078741" right="0.19685039370078741" top="0.78740157480314965" bottom="0" header="0.31496062992125984" footer="0.51181102362204722"/>
  <pageSetup paperSize="9" scale="90" orientation="landscape" horizontalDpi="300" verticalDpi="300" r:id="rId1"/>
  <headerFooter alignWithMargins="0">
    <oddHeader>&amp;L&amp;20データベース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63"/>
  <sheetViews>
    <sheetView view="pageBreakPreview" topLeftCell="A43" zoomScale="110" zoomScaleNormal="100" zoomScaleSheetLayoutView="110" workbookViewId="0">
      <selection activeCell="D50" sqref="D50:AX50"/>
    </sheetView>
  </sheetViews>
  <sheetFormatPr defaultColWidth="1.875" defaultRowHeight="14.25"/>
  <cols>
    <col min="1" max="16384" width="1.875" style="3"/>
  </cols>
  <sheetData>
    <row r="1" spans="1:50" s="42" customFormat="1" ht="24">
      <c r="A1" s="234" t="str">
        <f>データベース!B3</f>
        <v xml:space="preserve">2016年度　北信越学生サッカー選手権大会　兼 第40回総理大臣杯全日本大学サッカートーナメント北信越大会
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6"/>
      <c r="X1" s="236"/>
      <c r="Y1" s="236"/>
      <c r="Z1" s="236"/>
      <c r="AA1" s="236"/>
      <c r="AB1" s="237" t="str">
        <f>データベース!B4</f>
        <v>準決勝</v>
      </c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238" t="s">
        <v>167</v>
      </c>
      <c r="AO1" s="239"/>
      <c r="AP1" s="239"/>
      <c r="AQ1" s="239"/>
      <c r="AR1" s="239"/>
      <c r="AS1" s="240">
        <f>データベース!B5</f>
        <v>22</v>
      </c>
      <c r="AT1" s="241"/>
      <c r="AU1" s="241"/>
      <c r="AV1" s="241"/>
      <c r="AW1" s="241"/>
      <c r="AX1" s="241"/>
    </row>
    <row r="2" spans="1:50" ht="17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242" t="s">
        <v>168</v>
      </c>
      <c r="M2" s="243"/>
      <c r="N2" s="243"/>
      <c r="O2" s="243"/>
      <c r="P2" s="246" t="str">
        <f>データベース!B7</f>
        <v>大町市運動公園サッカー場</v>
      </c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86" t="s">
        <v>240</v>
      </c>
      <c r="AN2" s="244" t="str">
        <f>データベース!B8</f>
        <v>長野県大町市常盤5638-44</v>
      </c>
      <c r="AO2" s="244"/>
      <c r="AP2" s="244"/>
      <c r="AQ2" s="244"/>
      <c r="AR2" s="244"/>
      <c r="AS2" s="244"/>
      <c r="AT2" s="244"/>
      <c r="AU2" s="244"/>
      <c r="AV2" s="244"/>
      <c r="AW2" s="244"/>
      <c r="AX2" s="78" t="s">
        <v>241</v>
      </c>
    </row>
    <row r="3" spans="1:50" ht="17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244">
        <f>データベース!B10</f>
        <v>2016</v>
      </c>
      <c r="M3" s="244"/>
      <c r="N3" s="244"/>
      <c r="O3" s="244"/>
      <c r="P3" s="245" t="s">
        <v>169</v>
      </c>
      <c r="Q3" s="245"/>
      <c r="R3" s="242">
        <f>データベース!B11</f>
        <v>6</v>
      </c>
      <c r="S3" s="242"/>
      <c r="T3" s="245" t="s">
        <v>170</v>
      </c>
      <c r="U3" s="245"/>
      <c r="V3" s="242">
        <f>データベース!B12</f>
        <v>18</v>
      </c>
      <c r="W3" s="242"/>
      <c r="X3" s="245" t="s">
        <v>171</v>
      </c>
      <c r="Y3" s="245"/>
      <c r="Z3" s="87" t="s">
        <v>172</v>
      </c>
      <c r="AA3" s="242" t="str">
        <f>データベース!B13</f>
        <v>土</v>
      </c>
      <c r="AB3" s="239"/>
      <c r="AC3" s="88" t="s">
        <v>173</v>
      </c>
      <c r="AD3" s="88"/>
      <c r="AE3" s="251">
        <f>データベース!B14</f>
        <v>0.58333333333333337</v>
      </c>
      <c r="AF3" s="242"/>
      <c r="AG3" s="242"/>
      <c r="AH3" s="242"/>
      <c r="AI3" s="88" t="s">
        <v>174</v>
      </c>
      <c r="AJ3" s="88"/>
      <c r="AK3" s="88"/>
      <c r="AL3" s="88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</row>
    <row r="4" spans="1:50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</row>
    <row r="5" spans="1:50">
      <c r="A5" s="85"/>
      <c r="B5" s="85"/>
      <c r="C5" s="85"/>
      <c r="D5" s="85"/>
      <c r="E5" s="85"/>
      <c r="F5" s="85"/>
      <c r="G5" s="85"/>
      <c r="H5" s="252" t="s">
        <v>175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85"/>
      <c r="Y5" s="85"/>
      <c r="Z5" s="85"/>
      <c r="AA5" s="85"/>
      <c r="AB5" s="252" t="s">
        <v>176</v>
      </c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85"/>
      <c r="AS5" s="85"/>
      <c r="AT5" s="85"/>
      <c r="AU5" s="85"/>
      <c r="AV5" s="85"/>
      <c r="AW5" s="85"/>
      <c r="AX5" s="85"/>
    </row>
    <row r="6" spans="1:50" ht="14.25" customHeight="1">
      <c r="A6" s="85"/>
      <c r="B6" s="85"/>
      <c r="C6" s="253" t="str">
        <f>データベース!B16</f>
        <v>新潟経営大学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85"/>
      <c r="Y6" s="255" t="s">
        <v>177</v>
      </c>
      <c r="Z6" s="256"/>
      <c r="AA6" s="85"/>
      <c r="AB6" s="257" t="str">
        <f>データベース!B18</f>
        <v>金沢星稜大学</v>
      </c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/>
      <c r="AS6" s="258"/>
      <c r="AT6" s="258"/>
      <c r="AU6" s="258"/>
      <c r="AV6" s="258"/>
      <c r="AW6" s="85"/>
      <c r="AX6" s="85"/>
    </row>
    <row r="7" spans="1:50" ht="14.25" customHeight="1">
      <c r="A7" s="85"/>
      <c r="B7" s="85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85"/>
      <c r="Y7" s="256"/>
      <c r="Z7" s="256"/>
      <c r="AA7" s="85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8"/>
      <c r="AS7" s="258"/>
      <c r="AT7" s="258"/>
      <c r="AU7" s="258"/>
      <c r="AV7" s="258"/>
      <c r="AW7" s="85"/>
      <c r="AX7" s="85"/>
    </row>
    <row r="8" spans="1:50" ht="18.75" customHeight="1" thickBot="1">
      <c r="H8" s="15"/>
      <c r="I8" s="15"/>
      <c r="J8" s="15"/>
      <c r="K8" s="15"/>
      <c r="L8" s="248" t="s">
        <v>178</v>
      </c>
      <c r="M8" s="248"/>
      <c r="N8" s="248"/>
      <c r="O8" s="248"/>
      <c r="P8" s="248"/>
      <c r="Q8" s="248"/>
      <c r="R8" s="248"/>
      <c r="S8" s="15" t="s">
        <v>179</v>
      </c>
      <c r="T8" s="248" t="str">
        <f>IF(データベース!B17="","",データベース!B17)</f>
        <v/>
      </c>
      <c r="U8" s="248"/>
      <c r="V8" s="248"/>
      <c r="W8" s="15" t="s">
        <v>180</v>
      </c>
      <c r="AB8" s="248" t="s">
        <v>178</v>
      </c>
      <c r="AC8" s="248"/>
      <c r="AD8" s="248"/>
      <c r="AE8" s="248"/>
      <c r="AF8" s="248"/>
      <c r="AG8" s="248"/>
      <c r="AH8" s="248"/>
      <c r="AI8" s="15" t="s">
        <v>179</v>
      </c>
      <c r="AJ8" s="248" t="str">
        <f>IF(データベース!B19="","",データベース!B19)</f>
        <v/>
      </c>
      <c r="AK8" s="248"/>
      <c r="AL8" s="248"/>
      <c r="AM8" s="15" t="s">
        <v>180</v>
      </c>
      <c r="AN8" s="15"/>
      <c r="AO8" s="15"/>
      <c r="AP8" s="15"/>
      <c r="AQ8" s="15"/>
    </row>
    <row r="9" spans="1:50">
      <c r="H9" s="262" t="s">
        <v>181</v>
      </c>
      <c r="I9" s="263"/>
      <c r="J9" s="263"/>
      <c r="K9" s="263"/>
      <c r="L9" s="263"/>
      <c r="M9" s="263"/>
      <c r="N9" s="263"/>
      <c r="O9" s="263"/>
      <c r="P9" s="263" t="s">
        <v>182</v>
      </c>
      <c r="Q9" s="263"/>
      <c r="R9" s="263"/>
      <c r="S9" s="263"/>
      <c r="T9" s="263"/>
      <c r="U9" s="263"/>
      <c r="V9" s="263"/>
      <c r="W9" s="264"/>
      <c r="X9" s="265" t="s">
        <v>183</v>
      </c>
      <c r="Y9" s="266"/>
      <c r="Z9" s="266"/>
      <c r="AA9" s="267"/>
      <c r="AB9" s="271" t="s">
        <v>181</v>
      </c>
      <c r="AC9" s="263"/>
      <c r="AD9" s="263"/>
      <c r="AE9" s="263"/>
      <c r="AF9" s="263"/>
      <c r="AG9" s="263"/>
      <c r="AH9" s="263"/>
      <c r="AI9" s="264"/>
      <c r="AJ9" s="263" t="s">
        <v>182</v>
      </c>
      <c r="AK9" s="263"/>
      <c r="AL9" s="263"/>
      <c r="AM9" s="263"/>
      <c r="AN9" s="263"/>
      <c r="AO9" s="263"/>
      <c r="AP9" s="263"/>
      <c r="AQ9" s="272"/>
    </row>
    <row r="10" spans="1:50" ht="15" thickBot="1">
      <c r="H10" s="273" t="s">
        <v>184</v>
      </c>
      <c r="I10" s="260"/>
      <c r="J10" s="260"/>
      <c r="K10" s="274"/>
      <c r="L10" s="259" t="s">
        <v>185</v>
      </c>
      <c r="M10" s="260"/>
      <c r="N10" s="260"/>
      <c r="O10" s="260"/>
      <c r="P10" s="260" t="s">
        <v>184</v>
      </c>
      <c r="Q10" s="260"/>
      <c r="R10" s="260"/>
      <c r="S10" s="274"/>
      <c r="T10" s="259" t="s">
        <v>185</v>
      </c>
      <c r="U10" s="260"/>
      <c r="V10" s="260"/>
      <c r="W10" s="261"/>
      <c r="X10" s="268"/>
      <c r="Y10" s="269"/>
      <c r="Z10" s="269"/>
      <c r="AA10" s="270"/>
      <c r="AB10" s="275" t="s">
        <v>184</v>
      </c>
      <c r="AC10" s="260"/>
      <c r="AD10" s="260"/>
      <c r="AE10" s="274"/>
      <c r="AF10" s="259" t="s">
        <v>185</v>
      </c>
      <c r="AG10" s="260"/>
      <c r="AH10" s="260"/>
      <c r="AI10" s="274"/>
      <c r="AJ10" s="260" t="s">
        <v>184</v>
      </c>
      <c r="AK10" s="260"/>
      <c r="AL10" s="260"/>
      <c r="AM10" s="274"/>
      <c r="AN10" s="259" t="s">
        <v>185</v>
      </c>
      <c r="AO10" s="260"/>
      <c r="AP10" s="260"/>
      <c r="AQ10" s="261"/>
    </row>
    <row r="11" spans="1:50">
      <c r="H11" s="285" t="str">
        <f>IF(データベース!F41="","",データベース!F41)</f>
        <v>水色</v>
      </c>
      <c r="I11" s="286"/>
      <c r="J11" s="286"/>
      <c r="K11" s="287"/>
      <c r="L11" s="299" t="str">
        <f>IF(データベース!G41="","",データベース!G41)</f>
        <v>白</v>
      </c>
      <c r="M11" s="300"/>
      <c r="N11" s="300"/>
      <c r="O11" s="301"/>
      <c r="P11" s="302" t="str">
        <f>IF(データベース!H41="","",データベース!H41)</f>
        <v>グレー</v>
      </c>
      <c r="Q11" s="300"/>
      <c r="R11" s="300"/>
      <c r="S11" s="300"/>
      <c r="T11" s="299" t="str">
        <f>IF(データベース!I41="","",データベース!I41)</f>
        <v>黄</v>
      </c>
      <c r="U11" s="300"/>
      <c r="V11" s="300"/>
      <c r="W11" s="303"/>
      <c r="X11" s="306" t="s">
        <v>445</v>
      </c>
      <c r="Y11" s="307"/>
      <c r="Z11" s="307"/>
      <c r="AA11" s="308"/>
      <c r="AB11" s="309" t="str">
        <f>IF(データベース!K41="","",データベース!K41)</f>
        <v>青</v>
      </c>
      <c r="AC11" s="283"/>
      <c r="AD11" s="283"/>
      <c r="AE11" s="283"/>
      <c r="AF11" s="283" t="str">
        <f>IF(データベース!L41="","",データベース!L41)</f>
        <v>白</v>
      </c>
      <c r="AG11" s="283"/>
      <c r="AH11" s="283"/>
      <c r="AI11" s="299"/>
      <c r="AJ11" s="310" t="str">
        <f>IF(データベース!M41="","",データベース!M41)</f>
        <v>オレンジ</v>
      </c>
      <c r="AK11" s="283"/>
      <c r="AL11" s="283"/>
      <c r="AM11" s="283"/>
      <c r="AN11" s="283" t="str">
        <f>IF(データベース!N41="","",データベース!N41)</f>
        <v>緑</v>
      </c>
      <c r="AO11" s="283"/>
      <c r="AP11" s="283"/>
      <c r="AQ11" s="284"/>
    </row>
    <row r="12" spans="1:50">
      <c r="H12" s="285" t="str">
        <f>IF(データベース!F42="","",データベース!F42)</f>
        <v>水色</v>
      </c>
      <c r="I12" s="286"/>
      <c r="J12" s="286"/>
      <c r="K12" s="287"/>
      <c r="L12" s="288" t="str">
        <f>IF(データベース!G42="","",データベース!G42)</f>
        <v>紺</v>
      </c>
      <c r="M12" s="289"/>
      <c r="N12" s="289"/>
      <c r="O12" s="290"/>
      <c r="P12" s="291" t="str">
        <f>IF(データベース!H42="","",データベース!H42)</f>
        <v>グレー</v>
      </c>
      <c r="Q12" s="289"/>
      <c r="R12" s="289"/>
      <c r="S12" s="289"/>
      <c r="T12" s="288" t="str">
        <f>IF(データベース!I42="","",データベース!I42)</f>
        <v>黄</v>
      </c>
      <c r="U12" s="289"/>
      <c r="V12" s="289"/>
      <c r="W12" s="292"/>
      <c r="X12" s="293" t="s">
        <v>446</v>
      </c>
      <c r="Y12" s="294"/>
      <c r="Z12" s="294"/>
      <c r="AA12" s="295"/>
      <c r="AB12" s="296" t="str">
        <f>IF(データベース!K42="","",データベース!K42)</f>
        <v>青</v>
      </c>
      <c r="AC12" s="297"/>
      <c r="AD12" s="297"/>
      <c r="AE12" s="297"/>
      <c r="AF12" s="297" t="str">
        <f>IF(データベース!L42="","",データベース!L42)</f>
        <v>白</v>
      </c>
      <c r="AG12" s="297"/>
      <c r="AH12" s="297"/>
      <c r="AI12" s="288"/>
      <c r="AJ12" s="304" t="str">
        <f>IF(データベース!M42="","",データベース!M42)</f>
        <v>オレンジ</v>
      </c>
      <c r="AK12" s="297"/>
      <c r="AL12" s="297"/>
      <c r="AM12" s="297"/>
      <c r="AN12" s="297" t="str">
        <f>IF(データベース!N42="","",データベース!N42)</f>
        <v>緑</v>
      </c>
      <c r="AO12" s="297"/>
      <c r="AP12" s="297"/>
      <c r="AQ12" s="305"/>
    </row>
    <row r="13" spans="1:50" ht="15" thickBot="1">
      <c r="H13" s="276" t="str">
        <f>IF(データベース!F43="","",データベース!F43)</f>
        <v>水色</v>
      </c>
      <c r="I13" s="277"/>
      <c r="J13" s="277"/>
      <c r="K13" s="249"/>
      <c r="L13" s="278" t="str">
        <f>IF(データベース!G43="","",データベース!G43)</f>
        <v>白</v>
      </c>
      <c r="M13" s="279"/>
      <c r="N13" s="279"/>
      <c r="O13" s="280"/>
      <c r="P13" s="281" t="str">
        <f>IF(データベース!H43="","",データベース!H43)</f>
        <v>グレー</v>
      </c>
      <c r="Q13" s="279"/>
      <c r="R13" s="279"/>
      <c r="S13" s="279"/>
      <c r="T13" s="278" t="str">
        <f>IF(データベース!I43="","",データベース!I43)</f>
        <v>黄</v>
      </c>
      <c r="U13" s="279"/>
      <c r="V13" s="279"/>
      <c r="W13" s="282"/>
      <c r="X13" s="311" t="s">
        <v>444</v>
      </c>
      <c r="Y13" s="312"/>
      <c r="Z13" s="312"/>
      <c r="AA13" s="313"/>
      <c r="AB13" s="314" t="str">
        <f>IF(データベース!K43="","",データベース!K43)</f>
        <v>青</v>
      </c>
      <c r="AC13" s="250"/>
      <c r="AD13" s="250"/>
      <c r="AE13" s="250"/>
      <c r="AF13" s="250" t="str">
        <f>IF(データベース!L43="","",データベース!L43)</f>
        <v>白</v>
      </c>
      <c r="AG13" s="250"/>
      <c r="AH13" s="250"/>
      <c r="AI13" s="278"/>
      <c r="AJ13" s="249" t="str">
        <f>IF(データベース!M43="","",データベース!M43)</f>
        <v>オレンジ</v>
      </c>
      <c r="AK13" s="250"/>
      <c r="AL13" s="250"/>
      <c r="AM13" s="250"/>
      <c r="AN13" s="250" t="str">
        <f>IF(データベース!N43="",BG11,データベース!N43)</f>
        <v>緑</v>
      </c>
      <c r="AO13" s="250"/>
      <c r="AP13" s="250"/>
      <c r="AQ13" s="298"/>
    </row>
    <row r="14" spans="1:50" ht="7.5" customHeight="1" thickBot="1"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</row>
    <row r="15" spans="1:50" ht="15" thickBot="1">
      <c r="A15" s="322" t="s">
        <v>205</v>
      </c>
      <c r="B15" s="329"/>
      <c r="C15" s="329"/>
      <c r="D15" s="329"/>
      <c r="E15" s="329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30"/>
    </row>
    <row r="16" spans="1:50">
      <c r="A16" s="331" t="s">
        <v>206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3" t="str">
        <f>IF(データベース!B21="","",データベース!B21)</f>
        <v>上條　寿久</v>
      </c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5"/>
      <c r="AE16" s="336" t="s">
        <v>207</v>
      </c>
      <c r="AF16" s="337"/>
      <c r="AG16" s="337"/>
      <c r="AH16" s="337"/>
      <c r="AI16" s="337"/>
      <c r="AJ16" s="338" t="str">
        <f>IF(データベース!B27="","",データベース!B27)</f>
        <v>信州大学</v>
      </c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40"/>
    </row>
    <row r="17" spans="1:50">
      <c r="A17" s="341" t="s">
        <v>208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4" t="s">
        <v>209</v>
      </c>
      <c r="L17" s="345"/>
      <c r="M17" s="345"/>
      <c r="N17" s="346"/>
      <c r="O17" s="347" t="str">
        <f>IF(データベース!B22="","",データベース!B22)</f>
        <v>表　慶</v>
      </c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9"/>
      <c r="AD17" s="350"/>
      <c r="AE17" s="351" t="s">
        <v>210</v>
      </c>
      <c r="AF17" s="352"/>
      <c r="AG17" s="352"/>
      <c r="AH17" s="353"/>
      <c r="AI17" s="354" t="str">
        <f>IF(データベース!B23="","",データベース!B23)</f>
        <v>浅野　裕輝</v>
      </c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6"/>
      <c r="AX17" s="357"/>
    </row>
    <row r="18" spans="1:50">
      <c r="A18" s="343"/>
      <c r="B18" s="342"/>
      <c r="C18" s="342"/>
      <c r="D18" s="342"/>
      <c r="E18" s="342"/>
      <c r="F18" s="342"/>
      <c r="G18" s="342"/>
      <c r="H18" s="342"/>
      <c r="I18" s="342"/>
      <c r="J18" s="342"/>
      <c r="K18" s="372" t="s">
        <v>211</v>
      </c>
      <c r="L18" s="373"/>
      <c r="M18" s="373"/>
      <c r="N18" s="374"/>
      <c r="O18" s="382" t="str">
        <f>IF(データベース!B24="","",データベース!B24)</f>
        <v>三澤　洋之</v>
      </c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4"/>
      <c r="AD18" s="385"/>
      <c r="AE18" s="372" t="s">
        <v>212</v>
      </c>
      <c r="AF18" s="373"/>
      <c r="AG18" s="373"/>
      <c r="AH18" s="374"/>
      <c r="AI18" s="378" t="str">
        <f>IF(データベース!B25="","",データベース!B25)</f>
        <v>伊藤　岳彦</v>
      </c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9"/>
      <c r="AX18" s="380"/>
    </row>
    <row r="19" spans="1:50" ht="15" thickBot="1">
      <c r="A19" s="386" t="s">
        <v>213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9" t="str">
        <f>IF(データベース!B28="","",データベース!B28)</f>
        <v>信州大学</v>
      </c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81">
        <f>IF(データベース!C28="","",データベース!C28)</f>
        <v>8</v>
      </c>
      <c r="AB19" s="381"/>
      <c r="AC19" s="381" t="s">
        <v>394</v>
      </c>
      <c r="AD19" s="391"/>
      <c r="AE19" s="387" t="s">
        <v>214</v>
      </c>
      <c r="AF19" s="388"/>
      <c r="AG19" s="388"/>
      <c r="AH19" s="388"/>
      <c r="AI19" s="388"/>
      <c r="AJ19" s="389" t="str">
        <f>IF(データベース!B29="","",データベース!B29)</f>
        <v>信州大学</v>
      </c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81">
        <f>IF(データベース!C29="","",データベース!C29)</f>
        <v>4</v>
      </c>
      <c r="AV19" s="381"/>
      <c r="AW19" s="381" t="s">
        <v>394</v>
      </c>
      <c r="AX19" s="392"/>
    </row>
    <row r="20" spans="1:50" ht="15" thickBot="1">
      <c r="A20" s="375" t="s">
        <v>401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</row>
    <row r="21" spans="1:50" ht="15.95" customHeight="1">
      <c r="A21" s="322" t="s">
        <v>187</v>
      </c>
      <c r="B21" s="323"/>
      <c r="C21" s="323"/>
      <c r="D21" s="323"/>
      <c r="E21" s="324" t="s">
        <v>188</v>
      </c>
      <c r="F21" s="325"/>
      <c r="G21" s="325"/>
      <c r="H21" s="325"/>
      <c r="I21" s="326" t="s">
        <v>189</v>
      </c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8"/>
    </row>
    <row r="22" spans="1:50" ht="15.95" customHeight="1">
      <c r="A22" s="205">
        <f>$A$28-TIMEVALUE("00：70")</f>
        <v>0.53472222222222221</v>
      </c>
      <c r="B22" s="206"/>
      <c r="C22" s="206"/>
      <c r="D22" s="206"/>
      <c r="E22" s="208" t="s">
        <v>439</v>
      </c>
      <c r="F22" s="315"/>
      <c r="G22" s="315"/>
      <c r="H22" s="315"/>
      <c r="I22" s="316" t="s">
        <v>422</v>
      </c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8"/>
    </row>
    <row r="23" spans="1:50" ht="15.95" customHeight="1">
      <c r="A23" s="205">
        <f>$A$28-TIMEVALUE("00：30")</f>
        <v>0.5625</v>
      </c>
      <c r="B23" s="206"/>
      <c r="C23" s="206"/>
      <c r="D23" s="206"/>
      <c r="E23" s="208" t="s">
        <v>190</v>
      </c>
      <c r="F23" s="315"/>
      <c r="G23" s="315"/>
      <c r="H23" s="315"/>
      <c r="I23" s="319" t="s">
        <v>440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1"/>
    </row>
    <row r="24" spans="1:50" ht="15.95" customHeight="1">
      <c r="A24" s="205">
        <f>$A$28-TIMEVALUE("00：25")</f>
        <v>0.56597222222222221</v>
      </c>
      <c r="B24" s="206"/>
      <c r="C24" s="206"/>
      <c r="D24" s="206"/>
      <c r="E24" s="208" t="s">
        <v>191</v>
      </c>
      <c r="F24" s="315"/>
      <c r="G24" s="315"/>
      <c r="H24" s="315"/>
      <c r="I24" s="319" t="s">
        <v>192</v>
      </c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1"/>
    </row>
    <row r="25" spans="1:50" ht="15.95" customHeight="1">
      <c r="A25" s="205">
        <f>$A$28-TIMEVALUE("00：15")</f>
        <v>0.57291666666666674</v>
      </c>
      <c r="B25" s="206"/>
      <c r="C25" s="206"/>
      <c r="D25" s="206"/>
      <c r="E25" s="208" t="s">
        <v>193</v>
      </c>
      <c r="F25" s="315"/>
      <c r="G25" s="315"/>
      <c r="H25" s="315"/>
      <c r="I25" s="319" t="s">
        <v>441</v>
      </c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1"/>
    </row>
    <row r="26" spans="1:50" ht="15.95" customHeight="1">
      <c r="A26" s="205">
        <f>$A$28-TIMEVALUE("00：7")</f>
        <v>0.57847222222222228</v>
      </c>
      <c r="B26" s="206"/>
      <c r="C26" s="206"/>
      <c r="D26" s="206"/>
      <c r="E26" s="208" t="s">
        <v>194</v>
      </c>
      <c r="F26" s="315"/>
      <c r="G26" s="315"/>
      <c r="H26" s="315"/>
      <c r="I26" s="358" t="s">
        <v>438</v>
      </c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  <c r="AT26" s="359"/>
      <c r="AU26" s="359"/>
      <c r="AV26" s="359"/>
      <c r="AW26" s="359"/>
      <c r="AX26" s="360"/>
    </row>
    <row r="27" spans="1:50" ht="15.95" customHeight="1" thickBot="1">
      <c r="A27" s="213">
        <f>$A$28-TIMEVALUE("00：2")</f>
        <v>0.58194444444444449</v>
      </c>
      <c r="B27" s="214"/>
      <c r="C27" s="214"/>
      <c r="D27" s="214"/>
      <c r="E27" s="216" t="s">
        <v>195</v>
      </c>
      <c r="F27" s="361"/>
      <c r="G27" s="361"/>
      <c r="H27" s="361"/>
      <c r="I27" s="362" t="s">
        <v>442</v>
      </c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4"/>
    </row>
    <row r="28" spans="1:50" ht="15.95" customHeight="1">
      <c r="A28" s="365">
        <f>データベース!B14</f>
        <v>0.58333333333333337</v>
      </c>
      <c r="B28" s="366"/>
      <c r="C28" s="366"/>
      <c r="D28" s="366"/>
      <c r="E28" s="367" t="s">
        <v>196</v>
      </c>
      <c r="F28" s="368"/>
      <c r="G28" s="368"/>
      <c r="H28" s="368"/>
      <c r="I28" s="369" t="s">
        <v>197</v>
      </c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1"/>
    </row>
    <row r="29" spans="1:50" ht="15.95" customHeight="1">
      <c r="A29" s="205">
        <f>$A$28+TIMEVALUE("00：45")</f>
        <v>0.61458333333333337</v>
      </c>
      <c r="B29" s="206"/>
      <c r="C29" s="206"/>
      <c r="D29" s="206"/>
      <c r="E29" s="208" t="s">
        <v>198</v>
      </c>
      <c r="F29" s="315"/>
      <c r="G29" s="315"/>
      <c r="H29" s="315"/>
      <c r="I29" s="319" t="s">
        <v>199</v>
      </c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1"/>
    </row>
    <row r="30" spans="1:50" ht="15.95" customHeight="1">
      <c r="A30" s="205">
        <f>$A$28+TIMEVALUE("00：58")</f>
        <v>0.62361111111111112</v>
      </c>
      <c r="B30" s="206"/>
      <c r="C30" s="206"/>
      <c r="D30" s="206"/>
      <c r="E30" s="208" t="s">
        <v>200</v>
      </c>
      <c r="F30" s="315"/>
      <c r="G30" s="315"/>
      <c r="H30" s="315"/>
      <c r="I30" s="319" t="s">
        <v>201</v>
      </c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1"/>
    </row>
    <row r="31" spans="1:50" ht="15.95" customHeight="1">
      <c r="A31" s="205">
        <f>$A$28+TIMEVALUE("00：60")</f>
        <v>0.625</v>
      </c>
      <c r="B31" s="206"/>
      <c r="C31" s="206"/>
      <c r="D31" s="206"/>
      <c r="E31" s="208" t="s">
        <v>202</v>
      </c>
      <c r="F31" s="315"/>
      <c r="G31" s="315"/>
      <c r="H31" s="315"/>
      <c r="I31" s="319" t="s">
        <v>203</v>
      </c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1"/>
    </row>
    <row r="32" spans="1:50" ht="15.95" customHeight="1" thickBot="1">
      <c r="A32" s="213">
        <f>$A$28+TIMEVALUE("00：105")</f>
        <v>0.65625</v>
      </c>
      <c r="B32" s="214"/>
      <c r="C32" s="214"/>
      <c r="D32" s="214"/>
      <c r="E32" s="216" t="s">
        <v>443</v>
      </c>
      <c r="F32" s="361"/>
      <c r="G32" s="361"/>
      <c r="H32" s="377"/>
      <c r="I32" s="362" t="s">
        <v>204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4"/>
    </row>
    <row r="33" spans="1:50" ht="9" customHeight="1" thickBot="1">
      <c r="A33" s="148"/>
      <c r="B33" s="141"/>
      <c r="C33" s="141"/>
      <c r="D33" s="141"/>
      <c r="E33" s="142"/>
      <c r="F33" s="143"/>
      <c r="G33" s="143"/>
      <c r="H33" s="143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9"/>
    </row>
    <row r="34" spans="1:50" ht="15.95" customHeight="1">
      <c r="A34" s="223" t="s">
        <v>500</v>
      </c>
      <c r="B34" s="224"/>
      <c r="C34" s="224"/>
      <c r="D34" s="224"/>
      <c r="E34" s="224"/>
      <c r="F34" s="224"/>
      <c r="G34" s="224"/>
      <c r="H34" s="225"/>
      <c r="I34" s="226" t="s">
        <v>501</v>
      </c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8"/>
    </row>
    <row r="35" spans="1:50" ht="15.95" customHeight="1">
      <c r="A35" s="229" t="s">
        <v>502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1"/>
    </row>
    <row r="36" spans="1:50" ht="15.95" customHeight="1">
      <c r="A36" s="205" t="s">
        <v>503</v>
      </c>
      <c r="B36" s="206"/>
      <c r="C36" s="206"/>
      <c r="D36" s="207"/>
      <c r="E36" s="208" t="s">
        <v>504</v>
      </c>
      <c r="F36" s="209"/>
      <c r="G36" s="209"/>
      <c r="H36" s="210"/>
      <c r="I36" s="232" t="s">
        <v>505</v>
      </c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3"/>
    </row>
    <row r="37" spans="1:50" ht="15.95" customHeight="1">
      <c r="A37" s="205" t="s">
        <v>503</v>
      </c>
      <c r="B37" s="206"/>
      <c r="C37" s="206"/>
      <c r="D37" s="207"/>
      <c r="E37" s="208" t="s">
        <v>506</v>
      </c>
      <c r="F37" s="209"/>
      <c r="G37" s="209"/>
      <c r="H37" s="210"/>
      <c r="I37" s="221" t="s">
        <v>507</v>
      </c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2"/>
    </row>
    <row r="38" spans="1:50" ht="15.95" customHeight="1">
      <c r="A38" s="205" t="s">
        <v>503</v>
      </c>
      <c r="B38" s="206"/>
      <c r="C38" s="206"/>
      <c r="D38" s="207"/>
      <c r="E38" s="145"/>
      <c r="F38" s="146"/>
      <c r="G38" s="146"/>
      <c r="H38" s="147"/>
      <c r="I38" s="221" t="s">
        <v>508</v>
      </c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2"/>
    </row>
    <row r="39" spans="1:50" ht="15.95" customHeight="1">
      <c r="A39" s="205" t="s">
        <v>503</v>
      </c>
      <c r="B39" s="206"/>
      <c r="C39" s="206"/>
      <c r="D39" s="207"/>
      <c r="E39" s="208" t="s">
        <v>509</v>
      </c>
      <c r="F39" s="209"/>
      <c r="G39" s="209"/>
      <c r="H39" s="210"/>
      <c r="I39" s="221" t="s">
        <v>510</v>
      </c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2"/>
    </row>
    <row r="40" spans="1:50" ht="15.95" customHeight="1">
      <c r="A40" s="205" t="s">
        <v>503</v>
      </c>
      <c r="B40" s="206"/>
      <c r="C40" s="206"/>
      <c r="D40" s="207"/>
      <c r="E40" s="208" t="s">
        <v>511</v>
      </c>
      <c r="F40" s="209"/>
      <c r="G40" s="209"/>
      <c r="H40" s="210"/>
      <c r="I40" s="211" t="s">
        <v>512</v>
      </c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</row>
    <row r="41" spans="1:50" ht="15.95" customHeight="1" thickBot="1">
      <c r="A41" s="213" t="s">
        <v>503</v>
      </c>
      <c r="B41" s="214"/>
      <c r="C41" s="214"/>
      <c r="D41" s="215"/>
      <c r="E41" s="216" t="s">
        <v>513</v>
      </c>
      <c r="F41" s="217"/>
      <c r="G41" s="217"/>
      <c r="H41" s="218"/>
      <c r="I41" s="219" t="s">
        <v>514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20"/>
    </row>
    <row r="42" spans="1:50" ht="9" customHeight="1" thickBot="1"/>
    <row r="43" spans="1:50" ht="15.95" customHeight="1">
      <c r="A43" s="322" t="s">
        <v>400</v>
      </c>
      <c r="B43" s="329"/>
      <c r="C43" s="329"/>
      <c r="D43" s="329"/>
      <c r="E43" s="329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30"/>
    </row>
    <row r="44" spans="1:50">
      <c r="A44" s="394">
        <v>1</v>
      </c>
      <c r="B44" s="394"/>
      <c r="C44" s="3" t="s">
        <v>215</v>
      </c>
      <c r="D44" s="394" t="s">
        <v>216</v>
      </c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</row>
    <row r="45" spans="1:50">
      <c r="A45" s="393">
        <v>2</v>
      </c>
      <c r="B45" s="393"/>
      <c r="C45" s="3" t="s">
        <v>217</v>
      </c>
      <c r="D45" s="393" t="s">
        <v>481</v>
      </c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3"/>
      <c r="AX45" s="393"/>
    </row>
    <row r="46" spans="1:50">
      <c r="A46" s="393">
        <v>3</v>
      </c>
      <c r="B46" s="393"/>
      <c r="C46" s="3" t="s">
        <v>218</v>
      </c>
      <c r="D46" s="393" t="s">
        <v>219</v>
      </c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</row>
    <row r="47" spans="1:50">
      <c r="A47" s="393">
        <v>4</v>
      </c>
      <c r="B47" s="393"/>
      <c r="C47" s="3" t="s">
        <v>220</v>
      </c>
      <c r="D47" s="393" t="s">
        <v>221</v>
      </c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</row>
    <row r="48" spans="1:50">
      <c r="A48" s="393"/>
      <c r="B48" s="393"/>
      <c r="D48" s="393" t="s">
        <v>222</v>
      </c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</row>
    <row r="49" spans="1:51">
      <c r="A49" s="393"/>
      <c r="B49" s="393"/>
      <c r="D49" s="393" t="s">
        <v>223</v>
      </c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</row>
    <row r="50" spans="1:51">
      <c r="A50" s="393">
        <v>5</v>
      </c>
      <c r="B50" s="393"/>
      <c r="C50" s="3" t="s">
        <v>224</v>
      </c>
      <c r="D50" s="393" t="s">
        <v>531</v>
      </c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</row>
    <row r="51" spans="1:51">
      <c r="A51" s="393"/>
      <c r="B51" s="393"/>
      <c r="D51" s="393" t="s">
        <v>225</v>
      </c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393"/>
      <c r="AP51" s="393"/>
      <c r="AQ51" s="393"/>
      <c r="AR51" s="393"/>
      <c r="AS51" s="393"/>
      <c r="AT51" s="393"/>
      <c r="AU51" s="393"/>
      <c r="AV51" s="393"/>
      <c r="AW51" s="393"/>
      <c r="AX51" s="393"/>
    </row>
    <row r="52" spans="1:51">
      <c r="A52" s="393">
        <v>6</v>
      </c>
      <c r="B52" s="393"/>
      <c r="C52" s="3" t="s">
        <v>226</v>
      </c>
      <c r="D52" s="393" t="s">
        <v>227</v>
      </c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3"/>
    </row>
    <row r="53" spans="1:51">
      <c r="A53" s="393">
        <v>7</v>
      </c>
      <c r="B53" s="393"/>
      <c r="C53" s="3" t="s">
        <v>228</v>
      </c>
      <c r="D53" s="393" t="s">
        <v>229</v>
      </c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</row>
    <row r="54" spans="1:51">
      <c r="A54" s="393"/>
      <c r="B54" s="393"/>
      <c r="D54" s="393" t="s">
        <v>230</v>
      </c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</row>
    <row r="55" spans="1:51">
      <c r="A55" s="393"/>
      <c r="B55" s="393"/>
      <c r="D55" s="393" t="s">
        <v>231</v>
      </c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</row>
    <row r="56" spans="1:51">
      <c r="A56" s="393"/>
      <c r="B56" s="393"/>
      <c r="D56" s="393" t="s">
        <v>232</v>
      </c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3"/>
      <c r="AN56" s="393"/>
      <c r="AO56" s="393"/>
      <c r="AP56" s="393"/>
      <c r="AQ56" s="393"/>
      <c r="AR56" s="393"/>
      <c r="AS56" s="393"/>
      <c r="AT56" s="393"/>
      <c r="AU56" s="393"/>
      <c r="AV56" s="393"/>
      <c r="AW56" s="393"/>
      <c r="AX56" s="393"/>
    </row>
    <row r="57" spans="1:51">
      <c r="A57" s="393">
        <v>8</v>
      </c>
      <c r="B57" s="393"/>
      <c r="C57" s="3" t="s">
        <v>233</v>
      </c>
      <c r="D57" s="393" t="s">
        <v>234</v>
      </c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</row>
    <row r="58" spans="1:51">
      <c r="A58" s="393">
        <v>9</v>
      </c>
      <c r="B58" s="393"/>
      <c r="C58" s="3" t="s">
        <v>235</v>
      </c>
      <c r="D58" s="395" t="s">
        <v>461</v>
      </c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</row>
    <row r="59" spans="1:51">
      <c r="A59" s="393">
        <v>10</v>
      </c>
      <c r="B59" s="393"/>
      <c r="C59" s="3" t="s">
        <v>226</v>
      </c>
      <c r="D59" s="6" t="s">
        <v>236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9" t="s">
        <v>466</v>
      </c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1"/>
    </row>
    <row r="60" spans="1:51">
      <c r="A60" s="393">
        <v>11</v>
      </c>
      <c r="B60" s="393"/>
      <c r="C60" s="3" t="s">
        <v>215</v>
      </c>
      <c r="D60" s="6" t="s">
        <v>237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34"/>
      <c r="Z60" s="397" t="s">
        <v>473</v>
      </c>
      <c r="AA60" s="397"/>
      <c r="AB60" s="397"/>
      <c r="AC60" s="397"/>
      <c r="AD60" s="397"/>
      <c r="AE60" s="398" t="s">
        <v>527</v>
      </c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98"/>
      <c r="AX60" s="398"/>
      <c r="AY60" s="399"/>
    </row>
    <row r="61" spans="1:51">
      <c r="A61" s="393">
        <v>12</v>
      </c>
      <c r="B61" s="393"/>
      <c r="C61" s="3" t="s">
        <v>238</v>
      </c>
      <c r="D61" s="6" t="s">
        <v>239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34"/>
      <c r="Z61" s="397" t="s">
        <v>474</v>
      </c>
      <c r="AA61" s="397"/>
      <c r="AB61" s="397"/>
      <c r="AC61" s="397"/>
      <c r="AD61" s="397"/>
      <c r="AE61" s="395" t="s">
        <v>528</v>
      </c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5"/>
      <c r="AX61" s="395"/>
      <c r="AY61" s="400"/>
    </row>
    <row r="62" spans="1:51">
      <c r="Y62" s="34"/>
      <c r="Z62" s="397" t="s">
        <v>475</v>
      </c>
      <c r="AA62" s="397"/>
      <c r="AB62" s="397"/>
      <c r="AC62" s="397"/>
      <c r="AD62" s="397"/>
      <c r="AE62" s="398" t="s">
        <v>529</v>
      </c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8"/>
      <c r="AW62" s="398"/>
      <c r="AX62" s="398"/>
      <c r="AY62" s="399"/>
    </row>
    <row r="63" spans="1:51">
      <c r="Y63" s="32"/>
      <c r="Z63" s="396" t="s">
        <v>476</v>
      </c>
      <c r="AA63" s="396"/>
      <c r="AB63" s="396"/>
      <c r="AC63" s="396"/>
      <c r="AD63" s="396"/>
      <c r="AE63" s="401" t="s">
        <v>530</v>
      </c>
      <c r="AF63" s="401"/>
      <c r="AG63" s="401"/>
      <c r="AH63" s="401"/>
      <c r="AI63" s="401"/>
      <c r="AJ63" s="401"/>
      <c r="AK63" s="401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2"/>
    </row>
  </sheetData>
  <sheetProtection selectLockedCells="1" selectUnlockedCells="1"/>
  <mergeCells count="185">
    <mergeCell ref="A60:B60"/>
    <mergeCell ref="A58:B58"/>
    <mergeCell ref="D58:AX58"/>
    <mergeCell ref="A59:B59"/>
    <mergeCell ref="A50:B50"/>
    <mergeCell ref="D50:AX50"/>
    <mergeCell ref="Z63:AD63"/>
    <mergeCell ref="A61:B61"/>
    <mergeCell ref="A53:B53"/>
    <mergeCell ref="D53:AX53"/>
    <mergeCell ref="D56:AX56"/>
    <mergeCell ref="A57:B57"/>
    <mergeCell ref="D57:AX57"/>
    <mergeCell ref="Z60:AD60"/>
    <mergeCell ref="Z61:AD61"/>
    <mergeCell ref="Z62:AD62"/>
    <mergeCell ref="A56:B56"/>
    <mergeCell ref="AE60:AY60"/>
    <mergeCell ref="AE61:AY61"/>
    <mergeCell ref="AE62:AY62"/>
    <mergeCell ref="AE63:AY63"/>
    <mergeCell ref="A47:B47"/>
    <mergeCell ref="D47:AX47"/>
    <mergeCell ref="A48:B48"/>
    <mergeCell ref="D48:AX48"/>
    <mergeCell ref="A54:B54"/>
    <mergeCell ref="D54:AX54"/>
    <mergeCell ref="A55:B55"/>
    <mergeCell ref="D55:AX55"/>
    <mergeCell ref="A43:AX43"/>
    <mergeCell ref="A44:B44"/>
    <mergeCell ref="D44:AX44"/>
    <mergeCell ref="A49:B49"/>
    <mergeCell ref="D49:AX49"/>
    <mergeCell ref="A45:B45"/>
    <mergeCell ref="D45:AX45"/>
    <mergeCell ref="A46:B46"/>
    <mergeCell ref="D46:AX46"/>
    <mergeCell ref="A51:B51"/>
    <mergeCell ref="D51:AX51"/>
    <mergeCell ref="A52:B52"/>
    <mergeCell ref="D52:AX52"/>
    <mergeCell ref="A32:D32"/>
    <mergeCell ref="K18:N18"/>
    <mergeCell ref="A20:AX20"/>
    <mergeCell ref="A29:D29"/>
    <mergeCell ref="E29:H29"/>
    <mergeCell ref="E32:H32"/>
    <mergeCell ref="I32:AX32"/>
    <mergeCell ref="AE18:AH18"/>
    <mergeCell ref="AI18:AX18"/>
    <mergeCell ref="AA19:AB19"/>
    <mergeCell ref="AU19:AV19"/>
    <mergeCell ref="O18:AD18"/>
    <mergeCell ref="A19:J19"/>
    <mergeCell ref="AE19:AI19"/>
    <mergeCell ref="K19:Z19"/>
    <mergeCell ref="AJ19:AT19"/>
    <mergeCell ref="AC19:AD19"/>
    <mergeCell ref="AW19:AX19"/>
    <mergeCell ref="E30:H30"/>
    <mergeCell ref="I30:AX30"/>
    <mergeCell ref="A31:D31"/>
    <mergeCell ref="E31:H31"/>
    <mergeCell ref="I31:AX31"/>
    <mergeCell ref="A22:D22"/>
    <mergeCell ref="A15:AX15"/>
    <mergeCell ref="A16:J16"/>
    <mergeCell ref="K16:AD16"/>
    <mergeCell ref="AE16:AI16"/>
    <mergeCell ref="AJ16:AX16"/>
    <mergeCell ref="A17:J18"/>
    <mergeCell ref="K17:N17"/>
    <mergeCell ref="A30:D30"/>
    <mergeCell ref="O17:AD17"/>
    <mergeCell ref="AE17:AH17"/>
    <mergeCell ref="AI17:AX17"/>
    <mergeCell ref="A25:D25"/>
    <mergeCell ref="E25:H25"/>
    <mergeCell ref="I25:AX25"/>
    <mergeCell ref="I29:AX29"/>
    <mergeCell ref="A26:D26"/>
    <mergeCell ref="E26:H26"/>
    <mergeCell ref="I26:AX26"/>
    <mergeCell ref="A27:D27"/>
    <mergeCell ref="E27:H27"/>
    <mergeCell ref="I27:AX27"/>
    <mergeCell ref="A28:D28"/>
    <mergeCell ref="E28:H28"/>
    <mergeCell ref="I28:AX28"/>
    <mergeCell ref="E22:H22"/>
    <mergeCell ref="I22:AX22"/>
    <mergeCell ref="A23:D23"/>
    <mergeCell ref="E23:H23"/>
    <mergeCell ref="I23:AX23"/>
    <mergeCell ref="A24:D24"/>
    <mergeCell ref="E24:H24"/>
    <mergeCell ref="I24:AX24"/>
    <mergeCell ref="A21:D21"/>
    <mergeCell ref="E21:H21"/>
    <mergeCell ref="I21:AX21"/>
    <mergeCell ref="AN11:AQ11"/>
    <mergeCell ref="H12:K12"/>
    <mergeCell ref="L12:O12"/>
    <mergeCell ref="P12:S12"/>
    <mergeCell ref="T12:W12"/>
    <mergeCell ref="X12:AA12"/>
    <mergeCell ref="AB12:AE12"/>
    <mergeCell ref="AF12:AI12"/>
    <mergeCell ref="AN13:AQ13"/>
    <mergeCell ref="H11:K11"/>
    <mergeCell ref="L11:O11"/>
    <mergeCell ref="P11:S11"/>
    <mergeCell ref="T11:W11"/>
    <mergeCell ref="AJ12:AM12"/>
    <mergeCell ref="AN12:AQ12"/>
    <mergeCell ref="X11:AA11"/>
    <mergeCell ref="AB11:AE11"/>
    <mergeCell ref="AF11:AI11"/>
    <mergeCell ref="AJ11:AM11"/>
    <mergeCell ref="X13:AA13"/>
    <mergeCell ref="AB13:AE13"/>
    <mergeCell ref="AF13:AI13"/>
    <mergeCell ref="AJ13:AM13"/>
    <mergeCell ref="AE3:AH3"/>
    <mergeCell ref="H5:W5"/>
    <mergeCell ref="AB5:AQ5"/>
    <mergeCell ref="C6:W7"/>
    <mergeCell ref="Y6:Z7"/>
    <mergeCell ref="AB6:AV7"/>
    <mergeCell ref="AN10:AQ10"/>
    <mergeCell ref="H9:O9"/>
    <mergeCell ref="P9:W9"/>
    <mergeCell ref="X9:AA10"/>
    <mergeCell ref="AB9:AI9"/>
    <mergeCell ref="AJ9:AQ9"/>
    <mergeCell ref="H10:K10"/>
    <mergeCell ref="L10:O10"/>
    <mergeCell ref="P10:S10"/>
    <mergeCell ref="T10:W10"/>
    <mergeCell ref="AB10:AE10"/>
    <mergeCell ref="AF10:AI10"/>
    <mergeCell ref="AJ10:AM10"/>
    <mergeCell ref="H13:K13"/>
    <mergeCell ref="L13:O13"/>
    <mergeCell ref="P13:S13"/>
    <mergeCell ref="T13:W13"/>
    <mergeCell ref="A34:H34"/>
    <mergeCell ref="I34:AX34"/>
    <mergeCell ref="A35:AX35"/>
    <mergeCell ref="A36:D36"/>
    <mergeCell ref="E36:H36"/>
    <mergeCell ref="I36:AX36"/>
    <mergeCell ref="A1:AA1"/>
    <mergeCell ref="AB1:AM1"/>
    <mergeCell ref="AN1:AR1"/>
    <mergeCell ref="AS1:AX1"/>
    <mergeCell ref="L2:O2"/>
    <mergeCell ref="AN2:AW2"/>
    <mergeCell ref="L3:O3"/>
    <mergeCell ref="P3:Q3"/>
    <mergeCell ref="R3:S3"/>
    <mergeCell ref="T3:U3"/>
    <mergeCell ref="V3:W3"/>
    <mergeCell ref="X3:Y3"/>
    <mergeCell ref="AA3:AB3"/>
    <mergeCell ref="P2:AL2"/>
    <mergeCell ref="L8:R8"/>
    <mergeCell ref="T8:V8"/>
    <mergeCell ref="AB8:AH8"/>
    <mergeCell ref="AJ8:AL8"/>
    <mergeCell ref="A40:D40"/>
    <mergeCell ref="E40:H40"/>
    <mergeCell ref="I40:AX40"/>
    <mergeCell ref="A41:D41"/>
    <mergeCell ref="E41:H41"/>
    <mergeCell ref="I41:AX41"/>
    <mergeCell ref="A37:D37"/>
    <mergeCell ref="E37:H37"/>
    <mergeCell ref="I37:AX37"/>
    <mergeCell ref="A38:D38"/>
    <mergeCell ref="I38:AX38"/>
    <mergeCell ref="A39:D39"/>
    <mergeCell ref="E39:H39"/>
    <mergeCell ref="I39:AX39"/>
  </mergeCells>
  <phoneticPr fontId="1"/>
  <printOptions horizontalCentered="1" verticalCentered="1"/>
  <pageMargins left="0.47244094488188981" right="0.47244094488188981" top="0.39370078740157483" bottom="0.19685039370078741" header="0.11811023622047245" footer="0.11811023622047245"/>
  <pageSetup paperSize="9" scale="93" orientation="portrait" horizontalDpi="300" verticalDpi="300" r:id="rId1"/>
  <headerFooter alignWithMargins="0"/>
  <cellWatches>
    <cellWatch r="A1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237"/>
  <sheetViews>
    <sheetView workbookViewId="0">
      <selection activeCell="BX14" sqref="BX14"/>
    </sheetView>
  </sheetViews>
  <sheetFormatPr defaultColWidth="1.25" defaultRowHeight="7.5" customHeight="1"/>
  <cols>
    <col min="1" max="16384" width="1.25" style="3"/>
  </cols>
  <sheetData>
    <row r="1" spans="1:68" ht="7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4"/>
    </row>
    <row r="2" spans="1:68" ht="7.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3"/>
      <c r="BN2" s="593"/>
      <c r="BO2" s="593"/>
      <c r="BP2" s="594"/>
    </row>
    <row r="3" spans="1:68" ht="7.5" customHeight="1">
      <c r="A3" s="593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4"/>
    </row>
    <row r="5" spans="1:68" ht="7.5" customHeight="1">
      <c r="A5" s="449" t="s">
        <v>1</v>
      </c>
      <c r="B5" s="449"/>
      <c r="C5" s="449"/>
      <c r="D5" s="449"/>
      <c r="E5" s="449"/>
      <c r="F5" s="449"/>
      <c r="G5" s="449"/>
      <c r="H5" s="595" t="str">
        <f>データベース!B3</f>
        <v xml:space="preserve">2016年度　北信越学生サッカー選手権大会　兼 第40回総理大臣杯全日本大学サッカートーナメント北信越大会
</v>
      </c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425"/>
      <c r="AI5" s="425"/>
      <c r="AJ5" s="425"/>
      <c r="AK5" s="425"/>
      <c r="AL5" s="425"/>
      <c r="AM5" s="62"/>
      <c r="AN5" s="425" t="str">
        <f>データベース!B4</f>
        <v>準決勝</v>
      </c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D5" s="6"/>
    </row>
    <row r="6" spans="1:68" ht="7.5" customHeight="1">
      <c r="A6" s="449"/>
      <c r="B6" s="449"/>
      <c r="C6" s="449"/>
      <c r="D6" s="449"/>
      <c r="E6" s="449"/>
      <c r="F6" s="449"/>
      <c r="G6" s="449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425"/>
      <c r="AI6" s="425"/>
      <c r="AJ6" s="425"/>
      <c r="AK6" s="425"/>
      <c r="AL6" s="425"/>
      <c r="AM6" s="62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D6" s="6"/>
    </row>
    <row r="7" spans="1:68" ht="11.25" customHeight="1">
      <c r="AN7" s="406" t="s">
        <v>2</v>
      </c>
      <c r="AO7" s="406"/>
      <c r="AP7" s="406"/>
      <c r="AQ7" s="406"/>
      <c r="AR7" s="406"/>
      <c r="AS7" s="406"/>
      <c r="AT7" s="398">
        <f>データベース!B5</f>
        <v>22</v>
      </c>
      <c r="AU7" s="398"/>
      <c r="AV7" s="398"/>
      <c r="AW7" s="398"/>
      <c r="AX7" s="398"/>
      <c r="AY7" s="398"/>
      <c r="AZ7" s="398"/>
      <c r="BA7" s="398"/>
      <c r="BB7" s="398"/>
    </row>
    <row r="8" spans="1:68" ht="7.5" customHeight="1">
      <c r="A8" s="449" t="s">
        <v>3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7"/>
      <c r="R8" s="403" t="str">
        <f>IF(データベース!B21="","",データベース!B21)</f>
        <v>上條　寿久</v>
      </c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6"/>
      <c r="AI8" s="6"/>
      <c r="AN8" s="406"/>
      <c r="AO8" s="406"/>
      <c r="AP8" s="406"/>
      <c r="AQ8" s="406"/>
      <c r="AR8" s="406"/>
      <c r="AS8" s="406"/>
      <c r="AT8" s="401"/>
      <c r="AU8" s="401"/>
      <c r="AV8" s="401"/>
      <c r="AW8" s="401"/>
      <c r="AX8" s="401"/>
      <c r="AY8" s="401"/>
      <c r="AZ8" s="401"/>
      <c r="BA8" s="401"/>
      <c r="BB8" s="401"/>
    </row>
    <row r="9" spans="1:68" ht="7.5" customHeight="1">
      <c r="A9" s="597"/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7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6"/>
      <c r="AI9" s="6"/>
    </row>
    <row r="11" spans="1:68" ht="7.5" customHeight="1">
      <c r="A11" s="449" t="s">
        <v>4</v>
      </c>
      <c r="B11" s="449"/>
      <c r="C11" s="449"/>
      <c r="D11" s="449"/>
      <c r="E11" s="449"/>
      <c r="F11" s="449"/>
      <c r="G11" s="449"/>
      <c r="H11" s="3">
        <v>2010</v>
      </c>
      <c r="I11" s="428">
        <f>データベース!B10</f>
        <v>2016</v>
      </c>
      <c r="J11" s="428"/>
      <c r="K11" s="428"/>
      <c r="L11" s="428"/>
      <c r="M11" s="406" t="s">
        <v>5</v>
      </c>
      <c r="N11" s="406"/>
      <c r="O11" s="428">
        <f>データベース!B11</f>
        <v>6</v>
      </c>
      <c r="P11" s="428"/>
      <c r="Q11" s="442"/>
      <c r="R11" s="406" t="s">
        <v>6</v>
      </c>
      <c r="S11" s="406"/>
      <c r="T11" s="428">
        <f>データベース!B12</f>
        <v>18</v>
      </c>
      <c r="U11" s="428"/>
      <c r="V11" s="442"/>
      <c r="W11" s="406" t="s">
        <v>7</v>
      </c>
      <c r="X11" s="406"/>
      <c r="Z11" s="393" t="s">
        <v>8</v>
      </c>
      <c r="AA11" s="428" t="str">
        <f>データベース!B13</f>
        <v>土</v>
      </c>
      <c r="AB11" s="428"/>
      <c r="AC11" s="393" t="s">
        <v>9</v>
      </c>
      <c r="AG11" s="449" t="s">
        <v>143</v>
      </c>
      <c r="AH11" s="449"/>
      <c r="AI11" s="449"/>
      <c r="AJ11" s="449"/>
      <c r="AK11" s="450" t="s">
        <v>319</v>
      </c>
      <c r="AL11" s="450"/>
      <c r="AM11" s="407" t="s">
        <v>144</v>
      </c>
      <c r="AN11" s="450"/>
      <c r="AO11" s="450"/>
      <c r="AP11" s="450"/>
      <c r="AQ11" s="417" t="s">
        <v>320</v>
      </c>
      <c r="AR11" s="417"/>
      <c r="AS11" s="407" t="s">
        <v>321</v>
      </c>
      <c r="AT11" s="450"/>
      <c r="AU11" s="450"/>
      <c r="AV11" s="450"/>
      <c r="AW11" s="417" t="s">
        <v>320</v>
      </c>
      <c r="AX11" s="417"/>
      <c r="AY11" s="407" t="s">
        <v>145</v>
      </c>
      <c r="AZ11" s="450"/>
      <c r="BA11" s="450"/>
      <c r="BB11" s="450"/>
      <c r="BC11" s="417" t="s">
        <v>146</v>
      </c>
      <c r="BD11" s="417"/>
      <c r="BE11" s="423" t="s">
        <v>322</v>
      </c>
      <c r="BF11" s="598"/>
      <c r="BG11" s="598"/>
      <c r="BH11" s="598"/>
      <c r="BI11" s="598"/>
      <c r="BJ11" s="598"/>
      <c r="BK11" s="598"/>
      <c r="BL11" s="598"/>
      <c r="BM11" s="423" t="s">
        <v>323</v>
      </c>
      <c r="BN11" s="450" t="s">
        <v>324</v>
      </c>
      <c r="BO11" s="450"/>
    </row>
    <row r="12" spans="1:68" ht="7.5" customHeight="1">
      <c r="A12" s="449"/>
      <c r="B12" s="449"/>
      <c r="C12" s="449"/>
      <c r="D12" s="449"/>
      <c r="E12" s="449"/>
      <c r="F12" s="449"/>
      <c r="G12" s="449"/>
      <c r="I12" s="479"/>
      <c r="J12" s="479"/>
      <c r="K12" s="479"/>
      <c r="L12" s="479"/>
      <c r="M12" s="406"/>
      <c r="N12" s="406"/>
      <c r="O12" s="479"/>
      <c r="P12" s="479"/>
      <c r="Q12" s="430"/>
      <c r="R12" s="406"/>
      <c r="S12" s="406"/>
      <c r="T12" s="479"/>
      <c r="U12" s="479"/>
      <c r="V12" s="430"/>
      <c r="W12" s="406"/>
      <c r="X12" s="406"/>
      <c r="Z12" s="572"/>
      <c r="AA12" s="479"/>
      <c r="AB12" s="479"/>
      <c r="AC12" s="572"/>
      <c r="AG12" s="449"/>
      <c r="AH12" s="449"/>
      <c r="AI12" s="449"/>
      <c r="AJ12" s="449"/>
      <c r="AK12" s="451"/>
      <c r="AL12" s="451"/>
      <c r="AM12" s="451"/>
      <c r="AN12" s="451"/>
      <c r="AO12" s="451"/>
      <c r="AP12" s="451"/>
      <c r="AQ12" s="418"/>
      <c r="AR12" s="418"/>
      <c r="AS12" s="451"/>
      <c r="AT12" s="451"/>
      <c r="AU12" s="451"/>
      <c r="AV12" s="451"/>
      <c r="AW12" s="418"/>
      <c r="AX12" s="418"/>
      <c r="AY12" s="451"/>
      <c r="AZ12" s="451"/>
      <c r="BA12" s="451"/>
      <c r="BB12" s="451"/>
      <c r="BC12" s="418"/>
      <c r="BD12" s="418"/>
      <c r="BE12" s="424"/>
      <c r="BF12" s="599"/>
      <c r="BG12" s="599"/>
      <c r="BH12" s="599"/>
      <c r="BI12" s="599"/>
      <c r="BJ12" s="599"/>
      <c r="BK12" s="599"/>
      <c r="BL12" s="599"/>
      <c r="BM12" s="424"/>
      <c r="BN12" s="451"/>
      <c r="BO12" s="451"/>
    </row>
    <row r="14" spans="1:68" ht="7.5" customHeight="1">
      <c r="A14" s="449" t="s">
        <v>10</v>
      </c>
      <c r="B14" s="449"/>
      <c r="C14" s="449"/>
      <c r="D14" s="449"/>
      <c r="E14" s="449"/>
      <c r="F14" s="449"/>
      <c r="G14" s="449"/>
      <c r="I14" s="403" t="str">
        <f>データベース!B7</f>
        <v>大町市運動公園サッカー場</v>
      </c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6"/>
      <c r="AL14" s="596"/>
      <c r="AM14" s="596"/>
      <c r="AN14" s="596"/>
      <c r="AO14" s="596"/>
      <c r="AP14" s="596"/>
      <c r="AQ14" s="596"/>
      <c r="AR14" s="596"/>
      <c r="AS14" s="596"/>
      <c r="AT14" s="596"/>
      <c r="AU14" s="596"/>
      <c r="AV14" s="13"/>
      <c r="AW14" s="406" t="s">
        <v>11</v>
      </c>
      <c r="AX14" s="428" t="str">
        <f>データベース!B8</f>
        <v>長野県大町市常盤5638-44</v>
      </c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429"/>
      <c r="BN14" s="429"/>
      <c r="BO14" s="406" t="s">
        <v>12</v>
      </c>
    </row>
    <row r="15" spans="1:68" ht="7.5" customHeight="1">
      <c r="A15" s="449"/>
      <c r="B15" s="449"/>
      <c r="C15" s="449"/>
      <c r="D15" s="449"/>
      <c r="E15" s="449"/>
      <c r="F15" s="449"/>
      <c r="G15" s="449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13"/>
      <c r="AW15" s="406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06"/>
    </row>
    <row r="17" spans="1:67" ht="7.5" customHeight="1">
      <c r="A17" s="449" t="s">
        <v>13</v>
      </c>
      <c r="B17" s="449"/>
      <c r="C17" s="449"/>
      <c r="D17" s="449"/>
      <c r="E17" s="449"/>
      <c r="F17" s="449"/>
      <c r="G17" s="449"/>
      <c r="I17" s="600" t="str">
        <f>データベース!B16</f>
        <v>新潟経営大学</v>
      </c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14"/>
      <c r="AA17" s="559" t="s">
        <v>14</v>
      </c>
      <c r="AB17" s="559"/>
      <c r="AC17" s="559"/>
      <c r="AD17" s="15"/>
      <c r="AE17" s="398" t="str">
        <f>データベース!B18</f>
        <v>金沢星稜大学</v>
      </c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</row>
    <row r="18" spans="1:67" ht="7.5" customHeight="1">
      <c r="A18" s="449"/>
      <c r="B18" s="449"/>
      <c r="C18" s="449"/>
      <c r="D18" s="449"/>
      <c r="E18" s="449"/>
      <c r="F18" s="449"/>
      <c r="G18" s="449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14"/>
      <c r="AA18" s="559"/>
      <c r="AB18" s="559"/>
      <c r="AC18" s="559"/>
      <c r="AD18" s="15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</row>
    <row r="20" spans="1:67" ht="7.5" customHeight="1">
      <c r="A20" s="449" t="s">
        <v>15</v>
      </c>
      <c r="B20" s="449"/>
      <c r="C20" s="449"/>
      <c r="D20" s="449"/>
      <c r="E20" s="449"/>
      <c r="F20" s="449"/>
      <c r="G20" s="449"/>
      <c r="I20" s="584"/>
      <c r="J20" s="584"/>
      <c r="K20" s="584"/>
      <c r="L20" s="584"/>
      <c r="M20" s="586" t="s">
        <v>16</v>
      </c>
      <c r="N20" s="586"/>
      <c r="O20" s="588"/>
      <c r="P20" s="588"/>
      <c r="Q20" s="588"/>
      <c r="R20" s="588"/>
      <c r="S20" s="6"/>
      <c r="T20" s="393" t="s">
        <v>11</v>
      </c>
      <c r="U20" s="393" t="s">
        <v>17</v>
      </c>
      <c r="V20" s="393"/>
      <c r="W20" s="393"/>
      <c r="X20" s="410"/>
      <c r="Y20" s="431"/>
      <c r="Z20" s="431"/>
      <c r="AA20" s="431"/>
      <c r="AB20" s="431"/>
      <c r="AC20" s="590" t="s">
        <v>18</v>
      </c>
      <c r="AD20" s="590"/>
      <c r="AE20" s="431"/>
      <c r="AF20" s="431"/>
      <c r="AG20" s="431"/>
      <c r="AH20" s="431"/>
      <c r="AI20" s="393" t="s">
        <v>19</v>
      </c>
      <c r="AK20" s="411" t="s">
        <v>404</v>
      </c>
      <c r="AL20" s="411"/>
      <c r="AM20" s="409" t="s">
        <v>405</v>
      </c>
      <c r="AN20" s="409"/>
      <c r="AO20" s="409"/>
      <c r="AP20" s="611"/>
      <c r="AQ20" s="409" t="s">
        <v>406</v>
      </c>
      <c r="AR20" s="426"/>
      <c r="AS20" s="426"/>
      <c r="AT20" s="409" t="s">
        <v>407</v>
      </c>
      <c r="AU20" s="409"/>
      <c r="AV20" s="426"/>
      <c r="AW20" s="426"/>
      <c r="AX20" s="419" t="s">
        <v>408</v>
      </c>
      <c r="AY20" s="426"/>
      <c r="AZ20" s="426"/>
      <c r="BA20" s="409" t="s">
        <v>407</v>
      </c>
      <c r="BB20" s="409"/>
      <c r="BC20" s="426"/>
      <c r="BD20" s="426"/>
      <c r="BE20" s="409" t="s">
        <v>409</v>
      </c>
      <c r="BF20" s="411" t="s">
        <v>404</v>
      </c>
      <c r="BG20" s="411"/>
      <c r="BH20" s="409" t="s">
        <v>410</v>
      </c>
      <c r="BI20" s="409"/>
      <c r="BJ20" s="409"/>
      <c r="BK20" s="426"/>
      <c r="BL20" s="426"/>
      <c r="BM20" s="395" t="s">
        <v>411</v>
      </c>
      <c r="BN20" s="426"/>
      <c r="BO20" s="426"/>
    </row>
    <row r="21" spans="1:67" ht="7.5" customHeight="1">
      <c r="A21" s="449"/>
      <c r="B21" s="449"/>
      <c r="C21" s="449"/>
      <c r="D21" s="449"/>
      <c r="E21" s="449"/>
      <c r="F21" s="449"/>
      <c r="G21" s="449"/>
      <c r="I21" s="585"/>
      <c r="J21" s="585"/>
      <c r="K21" s="585"/>
      <c r="L21" s="585"/>
      <c r="M21" s="587"/>
      <c r="N21" s="587"/>
      <c r="O21" s="589"/>
      <c r="P21" s="589"/>
      <c r="Q21" s="589"/>
      <c r="R21" s="589"/>
      <c r="S21" s="6"/>
      <c r="T21" s="393"/>
      <c r="U21" s="393"/>
      <c r="V21" s="393"/>
      <c r="W21" s="393"/>
      <c r="X21" s="410"/>
      <c r="Y21" s="602"/>
      <c r="Z21" s="602"/>
      <c r="AA21" s="602"/>
      <c r="AB21" s="602"/>
      <c r="AC21" s="564"/>
      <c r="AD21" s="564"/>
      <c r="AE21" s="602"/>
      <c r="AF21" s="602"/>
      <c r="AG21" s="602"/>
      <c r="AH21" s="602"/>
      <c r="AI21" s="393"/>
      <c r="AK21" s="411"/>
      <c r="AL21" s="411"/>
      <c r="AM21" s="409"/>
      <c r="AN21" s="409"/>
      <c r="AO21" s="409"/>
      <c r="AP21" s="611"/>
      <c r="AQ21" s="409"/>
      <c r="AR21" s="427"/>
      <c r="AS21" s="427"/>
      <c r="AT21" s="612"/>
      <c r="AU21" s="612"/>
      <c r="AV21" s="427"/>
      <c r="AW21" s="427"/>
      <c r="AX21" s="420"/>
      <c r="AY21" s="427"/>
      <c r="AZ21" s="427"/>
      <c r="BA21" s="612"/>
      <c r="BB21" s="612"/>
      <c r="BC21" s="427"/>
      <c r="BD21" s="427"/>
      <c r="BE21" s="409"/>
      <c r="BF21" s="411"/>
      <c r="BG21" s="411"/>
      <c r="BH21" s="409"/>
      <c r="BI21" s="409"/>
      <c r="BJ21" s="409"/>
      <c r="BK21" s="427"/>
      <c r="BL21" s="427"/>
      <c r="BM21" s="487"/>
      <c r="BN21" s="427"/>
      <c r="BO21" s="427"/>
    </row>
    <row r="23" spans="1:67" ht="7.5" customHeight="1">
      <c r="A23" s="449" t="s">
        <v>20</v>
      </c>
      <c r="B23" s="449"/>
      <c r="C23" s="449"/>
      <c r="D23" s="449"/>
      <c r="E23" s="449"/>
      <c r="F23" s="449"/>
      <c r="G23" s="449"/>
      <c r="I23" s="393" t="s">
        <v>17</v>
      </c>
      <c r="J23" s="393"/>
      <c r="K23" s="393"/>
      <c r="L23" s="410"/>
      <c r="M23" s="414"/>
      <c r="N23" s="415"/>
      <c r="O23" s="415"/>
      <c r="P23" s="412" t="s">
        <v>396</v>
      </c>
      <c r="Q23" s="436"/>
      <c r="R23" s="437"/>
      <c r="S23" s="437"/>
      <c r="T23" s="16"/>
      <c r="U23" s="406" t="s">
        <v>21</v>
      </c>
      <c r="V23" s="590" t="s">
        <v>22</v>
      </c>
      <c r="W23" s="590"/>
      <c r="X23" s="590"/>
      <c r="Y23" s="590"/>
      <c r="Z23" s="603">
        <f>データベース!B14</f>
        <v>0.58333333333333337</v>
      </c>
      <c r="AA23" s="604"/>
      <c r="AB23" s="604"/>
      <c r="AC23" s="412"/>
      <c r="AD23" s="412"/>
      <c r="AE23" s="412"/>
      <c r="AF23" s="412"/>
      <c r="AG23" s="406" t="s">
        <v>23</v>
      </c>
      <c r="AM23" s="393" t="s">
        <v>24</v>
      </c>
      <c r="AN23" s="393"/>
      <c r="AO23" s="393"/>
      <c r="AP23" s="410"/>
      <c r="AQ23" s="414"/>
      <c r="AR23" s="415"/>
      <c r="AS23" s="415"/>
      <c r="AT23" s="412" t="s">
        <v>396</v>
      </c>
      <c r="AU23" s="436"/>
      <c r="AV23" s="437"/>
      <c r="AW23" s="437"/>
      <c r="AX23" s="16"/>
      <c r="AY23" s="406" t="s">
        <v>21</v>
      </c>
      <c r="AZ23" s="510" t="s">
        <v>25</v>
      </c>
      <c r="BA23" s="157"/>
      <c r="BB23" s="157"/>
      <c r="BC23" s="157"/>
      <c r="BD23" s="157"/>
      <c r="BE23" s="157"/>
      <c r="BF23" s="157"/>
      <c r="BG23" s="414"/>
      <c r="BH23" s="607"/>
      <c r="BI23" s="607"/>
      <c r="BJ23" s="609" t="s">
        <v>399</v>
      </c>
      <c r="BK23" s="436"/>
      <c r="BL23" s="437"/>
      <c r="BM23" s="437"/>
      <c r="BN23" s="406" t="s">
        <v>26</v>
      </c>
    </row>
    <row r="24" spans="1:67" ht="7.5" customHeight="1">
      <c r="A24" s="449"/>
      <c r="B24" s="449"/>
      <c r="C24" s="449"/>
      <c r="D24" s="449"/>
      <c r="E24" s="449"/>
      <c r="F24" s="449"/>
      <c r="G24" s="449"/>
      <c r="I24" s="393"/>
      <c r="J24" s="393"/>
      <c r="K24" s="393"/>
      <c r="L24" s="410"/>
      <c r="M24" s="416"/>
      <c r="N24" s="416"/>
      <c r="O24" s="416"/>
      <c r="P24" s="413"/>
      <c r="Q24" s="438"/>
      <c r="R24" s="438"/>
      <c r="S24" s="438"/>
      <c r="T24" s="16"/>
      <c r="U24" s="406"/>
      <c r="V24" s="590"/>
      <c r="W24" s="590"/>
      <c r="X24" s="590"/>
      <c r="Y24" s="590"/>
      <c r="Z24" s="605"/>
      <c r="AA24" s="605"/>
      <c r="AB24" s="605"/>
      <c r="AC24" s="606"/>
      <c r="AD24" s="606"/>
      <c r="AE24" s="606"/>
      <c r="AF24" s="606"/>
      <c r="AG24" s="406"/>
      <c r="AM24" s="393"/>
      <c r="AN24" s="393"/>
      <c r="AO24" s="393"/>
      <c r="AP24" s="410"/>
      <c r="AQ24" s="416"/>
      <c r="AR24" s="416"/>
      <c r="AS24" s="416"/>
      <c r="AT24" s="413"/>
      <c r="AU24" s="438"/>
      <c r="AV24" s="438"/>
      <c r="AW24" s="438"/>
      <c r="AX24" s="16"/>
      <c r="AY24" s="406"/>
      <c r="AZ24" s="157"/>
      <c r="BA24" s="157"/>
      <c r="BB24" s="157"/>
      <c r="BC24" s="157"/>
      <c r="BD24" s="157"/>
      <c r="BE24" s="157"/>
      <c r="BF24" s="157"/>
      <c r="BG24" s="608"/>
      <c r="BH24" s="608"/>
      <c r="BI24" s="608"/>
      <c r="BJ24" s="610"/>
      <c r="BK24" s="438"/>
      <c r="BL24" s="438"/>
      <c r="BM24" s="438"/>
      <c r="BN24" s="406"/>
    </row>
    <row r="26" spans="1:67" ht="7.5" customHeight="1">
      <c r="A26" s="449" t="s">
        <v>27</v>
      </c>
      <c r="B26" s="449"/>
      <c r="C26" s="449"/>
      <c r="D26" s="449"/>
      <c r="E26" s="449"/>
      <c r="F26" s="449"/>
      <c r="G26" s="449"/>
      <c r="I26" s="393" t="s">
        <v>17</v>
      </c>
      <c r="J26" s="393"/>
      <c r="K26" s="393"/>
      <c r="L26" s="410"/>
      <c r="M26" s="398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M26" s="393" t="s">
        <v>24</v>
      </c>
      <c r="AN26" s="393"/>
      <c r="AO26" s="393"/>
      <c r="AP26" s="410"/>
      <c r="AQ26" s="398"/>
      <c r="AR26" s="421"/>
      <c r="AS26" s="421"/>
      <c r="AT26" s="421"/>
      <c r="AU26" s="421"/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</row>
    <row r="27" spans="1:67" ht="7.5" customHeight="1">
      <c r="A27" s="449"/>
      <c r="B27" s="449"/>
      <c r="C27" s="449"/>
      <c r="D27" s="449"/>
      <c r="E27" s="449"/>
      <c r="F27" s="449"/>
      <c r="G27" s="449"/>
      <c r="I27" s="393"/>
      <c r="J27" s="393"/>
      <c r="K27" s="393"/>
      <c r="L27" s="410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M27" s="393"/>
      <c r="AN27" s="393"/>
      <c r="AO27" s="393"/>
      <c r="AP27" s="410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</row>
    <row r="28" spans="1:67" ht="7.5" customHeight="1"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67" ht="7.5" customHeight="1">
      <c r="A29" s="449" t="s">
        <v>28</v>
      </c>
      <c r="B29" s="449"/>
      <c r="C29" s="449"/>
      <c r="D29" s="449"/>
      <c r="E29" s="449"/>
      <c r="F29" s="449"/>
      <c r="G29" s="449"/>
      <c r="I29" s="393" t="s">
        <v>29</v>
      </c>
      <c r="J29" s="393"/>
      <c r="K29" s="393"/>
      <c r="L29" s="410"/>
      <c r="M29" s="454"/>
      <c r="N29" s="403" t="str">
        <f>IF(データベース!B22="","",データベース!B22)</f>
        <v>表　慶</v>
      </c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21" t="s">
        <v>244</v>
      </c>
      <c r="AF29" s="442">
        <f>IF(データベース!C22="","",データベース!C22)</f>
        <v>2</v>
      </c>
      <c r="AG29" s="429"/>
      <c r="AH29" s="429"/>
      <c r="AI29" s="421" t="s">
        <v>339</v>
      </c>
      <c r="AJ29" s="425"/>
      <c r="AK29" s="421" t="s">
        <v>245</v>
      </c>
      <c r="AM29" s="393" t="s">
        <v>30</v>
      </c>
      <c r="AN29" s="393"/>
      <c r="AO29" s="393"/>
      <c r="AP29" s="410"/>
      <c r="AQ29" s="155"/>
      <c r="AR29" s="403" t="str">
        <f>IF(データベース!B23="","",データベース!B23)</f>
        <v>浅野　裕輝</v>
      </c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21" t="s">
        <v>244</v>
      </c>
      <c r="BJ29" s="442">
        <f>IF(データベース!C23="","",データベース!C23)</f>
        <v>2</v>
      </c>
      <c r="BK29" s="429"/>
      <c r="BL29" s="429"/>
      <c r="BM29" s="421" t="s">
        <v>339</v>
      </c>
      <c r="BN29" s="425"/>
      <c r="BO29" s="421" t="s">
        <v>245</v>
      </c>
    </row>
    <row r="30" spans="1:67" ht="7.5" customHeight="1">
      <c r="A30" s="449"/>
      <c r="B30" s="449"/>
      <c r="C30" s="449"/>
      <c r="D30" s="449"/>
      <c r="E30" s="449"/>
      <c r="F30" s="449"/>
      <c r="G30" s="449"/>
      <c r="I30" s="393"/>
      <c r="J30" s="393"/>
      <c r="K30" s="393"/>
      <c r="L30" s="410"/>
      <c r="M30" s="454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22"/>
      <c r="AF30" s="430"/>
      <c r="AG30" s="430"/>
      <c r="AH30" s="430"/>
      <c r="AI30" s="422"/>
      <c r="AJ30" s="422"/>
      <c r="AK30" s="422"/>
      <c r="AM30" s="393"/>
      <c r="AN30" s="393"/>
      <c r="AO30" s="393"/>
      <c r="AP30" s="410"/>
      <c r="AQ30" s="15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22"/>
      <c r="BJ30" s="430"/>
      <c r="BK30" s="430"/>
      <c r="BL30" s="430"/>
      <c r="BM30" s="422"/>
      <c r="BN30" s="422"/>
      <c r="BO30" s="422"/>
    </row>
    <row r="32" spans="1:67" ht="7.5" customHeight="1">
      <c r="I32" s="393" t="s">
        <v>31</v>
      </c>
      <c r="J32" s="393"/>
      <c r="K32" s="393"/>
      <c r="L32" s="410"/>
      <c r="M32" s="155"/>
      <c r="N32" s="403" t="str">
        <f>IF(データベース!B24="","",データベース!B24)</f>
        <v>三澤　洋之</v>
      </c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21" t="s">
        <v>244</v>
      </c>
      <c r="AF32" s="442">
        <f>IF(データベース!C24="","",データベース!C24)</f>
        <v>2</v>
      </c>
      <c r="AG32" s="429"/>
      <c r="AH32" s="429"/>
      <c r="AI32" s="421" t="s">
        <v>339</v>
      </c>
      <c r="AJ32" s="425"/>
      <c r="AK32" s="421" t="s">
        <v>245</v>
      </c>
      <c r="AM32" s="395" t="s">
        <v>32</v>
      </c>
      <c r="AN32" s="395"/>
      <c r="AO32" s="395"/>
      <c r="AP32" s="443"/>
      <c r="AQ32" s="157"/>
      <c r="AR32" s="403" t="str">
        <f>IF(データベース!B25="","",データベース!B25)</f>
        <v>伊藤　岳彦</v>
      </c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21" t="s">
        <v>244</v>
      </c>
      <c r="BJ32" s="442">
        <f>IF(データベース!C25="","",データベース!C25)</f>
        <v>2</v>
      </c>
      <c r="BK32" s="429"/>
      <c r="BL32" s="429"/>
      <c r="BM32" s="421" t="s">
        <v>339</v>
      </c>
      <c r="BN32" s="425"/>
      <c r="BO32" s="421" t="s">
        <v>245</v>
      </c>
    </row>
    <row r="33" spans="1:81" ht="7.5" customHeight="1">
      <c r="I33" s="393"/>
      <c r="J33" s="393"/>
      <c r="K33" s="393"/>
      <c r="L33" s="410"/>
      <c r="M33" s="15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22"/>
      <c r="AF33" s="430"/>
      <c r="AG33" s="430"/>
      <c r="AH33" s="430"/>
      <c r="AI33" s="422"/>
      <c r="AJ33" s="422"/>
      <c r="AK33" s="422"/>
      <c r="AM33" s="395"/>
      <c r="AN33" s="395"/>
      <c r="AO33" s="395"/>
      <c r="AP33" s="443"/>
      <c r="AQ33" s="157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22"/>
      <c r="BJ33" s="430"/>
      <c r="BK33" s="430"/>
      <c r="BL33" s="430"/>
      <c r="BM33" s="422"/>
      <c r="BN33" s="422"/>
      <c r="BO33" s="422"/>
    </row>
    <row r="35" spans="1:81" ht="7.5" customHeight="1">
      <c r="A35" s="449" t="s">
        <v>371</v>
      </c>
      <c r="B35" s="449"/>
      <c r="C35" s="449"/>
      <c r="D35" s="449"/>
      <c r="E35" s="449"/>
      <c r="F35" s="449"/>
      <c r="G35" s="449"/>
      <c r="I35" s="407" t="s">
        <v>372</v>
      </c>
      <c r="J35" s="407"/>
      <c r="K35" s="407" t="s">
        <v>147</v>
      </c>
      <c r="L35" s="407"/>
      <c r="M35" s="407"/>
      <c r="N35" s="407"/>
      <c r="O35" s="423"/>
      <c r="P35" s="407" t="s">
        <v>250</v>
      </c>
      <c r="Q35" s="407"/>
      <c r="R35" s="407" t="s">
        <v>148</v>
      </c>
      <c r="S35" s="407"/>
      <c r="T35" s="407"/>
      <c r="U35" s="407"/>
      <c r="V35" s="423"/>
      <c r="W35" s="407" t="s">
        <v>327</v>
      </c>
      <c r="X35" s="407"/>
      <c r="Y35" s="407" t="s">
        <v>328</v>
      </c>
      <c r="Z35" s="407"/>
      <c r="AA35" s="407"/>
      <c r="AB35" s="407"/>
      <c r="AC35" s="423"/>
      <c r="AD35" s="407" t="s">
        <v>340</v>
      </c>
      <c r="AE35" s="407"/>
      <c r="AF35" s="99"/>
      <c r="AG35" s="407" t="s">
        <v>341</v>
      </c>
      <c r="AH35" s="407"/>
      <c r="AI35" s="417" t="s">
        <v>325</v>
      </c>
      <c r="AJ35" s="417"/>
      <c r="AK35" s="417"/>
      <c r="AL35" s="407" t="s">
        <v>330</v>
      </c>
      <c r="AM35" s="407"/>
      <c r="AN35" s="417" t="s">
        <v>326</v>
      </c>
      <c r="AO35" s="417"/>
      <c r="AP35" s="417"/>
      <c r="AQ35" s="407" t="s">
        <v>331</v>
      </c>
      <c r="AR35" s="407"/>
      <c r="AS35" s="417" t="s">
        <v>329</v>
      </c>
      <c r="AT35" s="417"/>
      <c r="AU35" s="417"/>
      <c r="AV35" s="407" t="s">
        <v>373</v>
      </c>
      <c r="AW35" s="407"/>
      <c r="AX35" s="6"/>
      <c r="AY35" s="449" t="s">
        <v>33</v>
      </c>
      <c r="AZ35" s="449"/>
      <c r="BA35" s="449"/>
      <c r="BB35" s="449"/>
      <c r="BC35" s="449"/>
      <c r="BD35" s="449"/>
      <c r="BE35" s="449"/>
      <c r="BF35" s="9"/>
      <c r="BG35" s="431"/>
      <c r="BH35" s="432"/>
      <c r="BI35" s="432"/>
      <c r="BJ35" s="432"/>
      <c r="BK35" s="432"/>
      <c r="BL35" s="432"/>
      <c r="BM35" s="428" t="s">
        <v>394</v>
      </c>
      <c r="BN35" s="429"/>
      <c r="BO35" s="9"/>
    </row>
    <row r="36" spans="1:81" ht="7.5" customHeight="1">
      <c r="A36" s="449"/>
      <c r="B36" s="449"/>
      <c r="C36" s="449"/>
      <c r="D36" s="449"/>
      <c r="E36" s="449"/>
      <c r="F36" s="449"/>
      <c r="G36" s="449"/>
      <c r="I36" s="408"/>
      <c r="J36" s="408"/>
      <c r="K36" s="408"/>
      <c r="L36" s="408"/>
      <c r="M36" s="408"/>
      <c r="N36" s="408"/>
      <c r="O36" s="424"/>
      <c r="P36" s="408"/>
      <c r="Q36" s="408"/>
      <c r="R36" s="408"/>
      <c r="S36" s="408"/>
      <c r="T36" s="408"/>
      <c r="U36" s="408"/>
      <c r="V36" s="424"/>
      <c r="W36" s="408"/>
      <c r="X36" s="408"/>
      <c r="Y36" s="408"/>
      <c r="Z36" s="408"/>
      <c r="AA36" s="408"/>
      <c r="AB36" s="408"/>
      <c r="AC36" s="424"/>
      <c r="AD36" s="408"/>
      <c r="AE36" s="408"/>
      <c r="AF36" s="99"/>
      <c r="AG36" s="408"/>
      <c r="AH36" s="408"/>
      <c r="AI36" s="418"/>
      <c r="AJ36" s="418"/>
      <c r="AK36" s="418"/>
      <c r="AL36" s="408"/>
      <c r="AM36" s="408"/>
      <c r="AN36" s="418"/>
      <c r="AO36" s="418"/>
      <c r="AP36" s="418"/>
      <c r="AQ36" s="408"/>
      <c r="AR36" s="408"/>
      <c r="AS36" s="418"/>
      <c r="AT36" s="418"/>
      <c r="AU36" s="418"/>
      <c r="AV36" s="408"/>
      <c r="AW36" s="408"/>
      <c r="AX36" s="6"/>
      <c r="AY36" s="449"/>
      <c r="AZ36" s="449"/>
      <c r="BA36" s="449"/>
      <c r="BB36" s="449"/>
      <c r="BC36" s="449"/>
      <c r="BD36" s="449"/>
      <c r="BE36" s="449"/>
      <c r="BF36" s="64"/>
      <c r="BG36" s="433"/>
      <c r="BH36" s="433"/>
      <c r="BI36" s="433"/>
      <c r="BJ36" s="433"/>
      <c r="BK36" s="433"/>
      <c r="BL36" s="433"/>
      <c r="BM36" s="430"/>
      <c r="BN36" s="430"/>
      <c r="BO36" s="64"/>
    </row>
    <row r="37" spans="1:81" ht="7.5" customHeight="1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81" ht="7.5" customHeight="1">
      <c r="A38" s="449" t="s">
        <v>374</v>
      </c>
      <c r="B38" s="449"/>
      <c r="C38" s="449"/>
      <c r="D38" s="449"/>
      <c r="E38" s="449"/>
      <c r="F38" s="449"/>
      <c r="G38" s="449"/>
      <c r="I38" s="407" t="s">
        <v>375</v>
      </c>
      <c r="J38" s="407"/>
      <c r="K38" s="417" t="s">
        <v>332</v>
      </c>
      <c r="L38" s="417"/>
      <c r="M38" s="417"/>
      <c r="N38" s="407" t="s">
        <v>342</v>
      </c>
      <c r="O38" s="407"/>
      <c r="P38" s="417" t="s">
        <v>333</v>
      </c>
      <c r="Q38" s="417"/>
      <c r="R38" s="417"/>
      <c r="S38" s="407" t="s">
        <v>343</v>
      </c>
      <c r="T38" s="407"/>
      <c r="U38" s="44"/>
      <c r="V38" s="407" t="s">
        <v>344</v>
      </c>
      <c r="W38" s="407"/>
      <c r="X38" s="407" t="s">
        <v>345</v>
      </c>
      <c r="Y38" s="407"/>
      <c r="Z38" s="407"/>
      <c r="AA38" s="407"/>
      <c r="AB38" s="423"/>
      <c r="AC38" s="407" t="s">
        <v>251</v>
      </c>
      <c r="AD38" s="407"/>
      <c r="AE38" s="417" t="s">
        <v>334</v>
      </c>
      <c r="AF38" s="417"/>
      <c r="AG38" s="417"/>
      <c r="AH38" s="407" t="s">
        <v>346</v>
      </c>
      <c r="AI38" s="407"/>
      <c r="AJ38" s="99"/>
      <c r="AK38" s="44"/>
      <c r="AL38" s="407" t="s">
        <v>347</v>
      </c>
      <c r="AM38" s="407"/>
      <c r="AN38" s="407" t="s">
        <v>150</v>
      </c>
      <c r="AO38" s="407"/>
      <c r="AP38" s="407"/>
      <c r="AQ38" s="407"/>
      <c r="AR38" s="423"/>
      <c r="AS38" s="423"/>
      <c r="AT38" s="407" t="s">
        <v>348</v>
      </c>
      <c r="AU38" s="407"/>
      <c r="AV38" s="407" t="s">
        <v>151</v>
      </c>
      <c r="AW38" s="407"/>
      <c r="AX38" s="407"/>
      <c r="AY38" s="407"/>
      <c r="AZ38" s="423"/>
      <c r="BA38" s="423"/>
      <c r="BB38" s="407" t="s">
        <v>349</v>
      </c>
      <c r="BC38" s="407"/>
      <c r="BD38" s="37"/>
      <c r="BE38" s="37"/>
      <c r="BF38" s="37"/>
      <c r="BG38" s="46"/>
      <c r="BH38" s="46"/>
      <c r="BI38" s="46"/>
      <c r="BJ38" s="46"/>
      <c r="BK38" s="46"/>
      <c r="BL38" s="46"/>
      <c r="BM38" s="46"/>
      <c r="BN38" s="16"/>
      <c r="BO38" s="16"/>
      <c r="BP38" s="16"/>
    </row>
    <row r="39" spans="1:81" ht="7.5" customHeight="1">
      <c r="A39" s="449"/>
      <c r="B39" s="449"/>
      <c r="C39" s="449"/>
      <c r="D39" s="449"/>
      <c r="E39" s="449"/>
      <c r="F39" s="449"/>
      <c r="G39" s="449"/>
      <c r="I39" s="408"/>
      <c r="J39" s="408"/>
      <c r="K39" s="418"/>
      <c r="L39" s="418"/>
      <c r="M39" s="418"/>
      <c r="N39" s="408"/>
      <c r="O39" s="408"/>
      <c r="P39" s="418"/>
      <c r="Q39" s="418"/>
      <c r="R39" s="418"/>
      <c r="S39" s="408"/>
      <c r="T39" s="408"/>
      <c r="U39" s="55"/>
      <c r="V39" s="408"/>
      <c r="W39" s="408"/>
      <c r="X39" s="408"/>
      <c r="Y39" s="408"/>
      <c r="Z39" s="408"/>
      <c r="AA39" s="408"/>
      <c r="AB39" s="424"/>
      <c r="AC39" s="408"/>
      <c r="AD39" s="408"/>
      <c r="AE39" s="418"/>
      <c r="AF39" s="418"/>
      <c r="AG39" s="418"/>
      <c r="AH39" s="408"/>
      <c r="AI39" s="408"/>
      <c r="AJ39" s="99"/>
      <c r="AK39" s="44"/>
      <c r="AL39" s="408"/>
      <c r="AM39" s="408"/>
      <c r="AN39" s="408"/>
      <c r="AO39" s="408"/>
      <c r="AP39" s="408"/>
      <c r="AQ39" s="408"/>
      <c r="AR39" s="424"/>
      <c r="AS39" s="424"/>
      <c r="AT39" s="408"/>
      <c r="AU39" s="408"/>
      <c r="AV39" s="408"/>
      <c r="AW39" s="408"/>
      <c r="AX39" s="408"/>
      <c r="AY39" s="408"/>
      <c r="AZ39" s="424"/>
      <c r="BA39" s="424"/>
      <c r="BB39" s="408"/>
      <c r="BC39" s="408"/>
      <c r="BD39" s="37"/>
      <c r="BE39" s="37"/>
      <c r="BF39" s="37"/>
      <c r="BG39" s="46"/>
      <c r="BH39" s="46"/>
      <c r="BI39" s="46"/>
      <c r="BJ39" s="46"/>
      <c r="BK39" s="46"/>
      <c r="BL39" s="46"/>
      <c r="BM39" s="46"/>
      <c r="BN39" s="16"/>
      <c r="BO39" s="16"/>
      <c r="BP39" s="16"/>
    </row>
    <row r="40" spans="1:81" ht="7.5" customHeight="1"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81" ht="7.5" customHeight="1">
      <c r="A41" s="449" t="s">
        <v>376</v>
      </c>
      <c r="B41" s="449"/>
      <c r="C41" s="449"/>
      <c r="D41" s="449"/>
      <c r="E41" s="449"/>
      <c r="F41" s="449"/>
      <c r="G41" s="449"/>
      <c r="I41" s="407" t="s">
        <v>350</v>
      </c>
      <c r="J41" s="407"/>
      <c r="K41" s="417" t="s">
        <v>186</v>
      </c>
      <c r="L41" s="417"/>
      <c r="M41" s="417"/>
      <c r="N41" s="407" t="s">
        <v>351</v>
      </c>
      <c r="O41" s="407"/>
      <c r="P41" s="417" t="s">
        <v>335</v>
      </c>
      <c r="Q41" s="417"/>
      <c r="R41" s="417"/>
      <c r="S41" s="407" t="s">
        <v>352</v>
      </c>
      <c r="T41" s="407"/>
      <c r="U41" s="417" t="s">
        <v>336</v>
      </c>
      <c r="V41" s="417"/>
      <c r="W41" s="417"/>
      <c r="X41" s="423" t="s">
        <v>353</v>
      </c>
      <c r="Y41" s="423"/>
      <c r="Z41" s="155"/>
      <c r="AA41" s="155"/>
      <c r="AB41" s="155"/>
      <c r="AC41" s="155"/>
      <c r="AD41" s="155"/>
      <c r="AE41" s="155"/>
      <c r="AF41" s="155"/>
      <c r="AG41" s="423" t="s">
        <v>354</v>
      </c>
      <c r="AH41" s="407" t="s">
        <v>355</v>
      </c>
      <c r="AI41" s="407"/>
      <c r="AJ41" s="44"/>
      <c r="AK41" s="44"/>
      <c r="AL41" s="407" t="s">
        <v>356</v>
      </c>
      <c r="AM41" s="407"/>
      <c r="AN41" s="407" t="s">
        <v>152</v>
      </c>
      <c r="AO41" s="407"/>
      <c r="AP41" s="407"/>
      <c r="AQ41" s="407"/>
      <c r="AR41" s="423"/>
      <c r="AS41" s="423"/>
      <c r="AT41" s="423"/>
      <c r="AU41" s="407" t="s">
        <v>357</v>
      </c>
      <c r="AV41" s="407"/>
      <c r="AW41" s="407" t="s">
        <v>153</v>
      </c>
      <c r="AX41" s="407"/>
      <c r="AY41" s="407"/>
      <c r="AZ41" s="407"/>
      <c r="BA41" s="423"/>
      <c r="BB41" s="423"/>
      <c r="BC41" s="423"/>
      <c r="BD41" s="423"/>
      <c r="BE41" s="423"/>
      <c r="BF41" s="407" t="s">
        <v>355</v>
      </c>
      <c r="BG41" s="407"/>
      <c r="BH41" s="37"/>
      <c r="BI41" s="37"/>
      <c r="BJ41" s="37"/>
      <c r="BK41" s="46"/>
      <c r="BL41" s="46"/>
      <c r="BM41" s="46"/>
      <c r="BN41" s="46"/>
      <c r="BO41" s="46"/>
      <c r="BP41" s="46"/>
      <c r="BQ41" s="46"/>
      <c r="BR41" s="16"/>
      <c r="BS41" s="16"/>
      <c r="BT41" s="16"/>
    </row>
    <row r="42" spans="1:81" ht="7.5" customHeight="1">
      <c r="A42" s="449"/>
      <c r="B42" s="449"/>
      <c r="C42" s="449"/>
      <c r="D42" s="449"/>
      <c r="E42" s="449"/>
      <c r="F42" s="449"/>
      <c r="G42" s="449"/>
      <c r="I42" s="408"/>
      <c r="J42" s="408"/>
      <c r="K42" s="418"/>
      <c r="L42" s="418"/>
      <c r="M42" s="418"/>
      <c r="N42" s="408"/>
      <c r="O42" s="408"/>
      <c r="P42" s="418"/>
      <c r="Q42" s="418"/>
      <c r="R42" s="418"/>
      <c r="S42" s="408"/>
      <c r="T42" s="408"/>
      <c r="U42" s="418"/>
      <c r="V42" s="418"/>
      <c r="W42" s="418"/>
      <c r="X42" s="424"/>
      <c r="Y42" s="448"/>
      <c r="Z42" s="448"/>
      <c r="AA42" s="448"/>
      <c r="AB42" s="448"/>
      <c r="AC42" s="448"/>
      <c r="AD42" s="448"/>
      <c r="AE42" s="448"/>
      <c r="AF42" s="448"/>
      <c r="AG42" s="424"/>
      <c r="AH42" s="408"/>
      <c r="AI42" s="408"/>
      <c r="AJ42" s="44"/>
      <c r="AK42" s="44"/>
      <c r="AL42" s="408"/>
      <c r="AM42" s="408"/>
      <c r="AN42" s="408"/>
      <c r="AO42" s="408"/>
      <c r="AP42" s="408"/>
      <c r="AQ42" s="408"/>
      <c r="AR42" s="424"/>
      <c r="AS42" s="424"/>
      <c r="AT42" s="424"/>
      <c r="AU42" s="408"/>
      <c r="AV42" s="408"/>
      <c r="AW42" s="408"/>
      <c r="AX42" s="408"/>
      <c r="AY42" s="408"/>
      <c r="AZ42" s="408"/>
      <c r="BA42" s="424"/>
      <c r="BB42" s="424"/>
      <c r="BC42" s="424"/>
      <c r="BD42" s="424"/>
      <c r="BE42" s="424"/>
      <c r="BF42" s="408"/>
      <c r="BG42" s="408"/>
      <c r="BH42" s="37"/>
      <c r="BI42" s="37"/>
      <c r="BJ42" s="37"/>
      <c r="BK42" s="46"/>
      <c r="BL42" s="46"/>
      <c r="BM42" s="46"/>
      <c r="BN42" s="46"/>
      <c r="BO42" s="46"/>
      <c r="BP42" s="46"/>
      <c r="BQ42" s="46"/>
      <c r="BR42" s="16"/>
      <c r="BS42" s="16"/>
      <c r="BT42" s="16"/>
    </row>
    <row r="44" spans="1:81" ht="7.5" customHeight="1">
      <c r="A44" s="449" t="s">
        <v>154</v>
      </c>
      <c r="B44" s="449"/>
      <c r="C44" s="449"/>
      <c r="D44" s="449"/>
      <c r="E44" s="449"/>
      <c r="F44" s="449"/>
      <c r="G44" s="449"/>
      <c r="I44" s="591" t="s">
        <v>480</v>
      </c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19"/>
      <c r="AK44" s="19"/>
      <c r="AL44" s="19"/>
      <c r="AM44" s="19"/>
      <c r="AN44" s="19"/>
      <c r="AO44" s="19"/>
      <c r="AP44" s="19"/>
      <c r="AQ44" s="44"/>
      <c r="AR44" s="397" t="s">
        <v>337</v>
      </c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155"/>
      <c r="BG44" s="444"/>
      <c r="BH44" s="445"/>
      <c r="BI44" s="445"/>
      <c r="BJ44" s="439" t="s">
        <v>338</v>
      </c>
      <c r="BK44" s="440"/>
      <c r="BL44" s="440"/>
      <c r="BM44" s="440"/>
      <c r="BN44" s="440"/>
      <c r="BO44" s="440"/>
      <c r="BP44" s="61"/>
      <c r="BQ44" s="61"/>
      <c r="BR44" s="61"/>
      <c r="BS44" s="46"/>
      <c r="CA44" s="27"/>
      <c r="CB44" s="56"/>
      <c r="CC44" s="56"/>
    </row>
    <row r="45" spans="1:81" ht="7.5" customHeight="1">
      <c r="A45" s="449"/>
      <c r="B45" s="449"/>
      <c r="C45" s="449"/>
      <c r="D45" s="449"/>
      <c r="E45" s="449"/>
      <c r="F45" s="449"/>
      <c r="G45" s="449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592"/>
      <c r="X45" s="592"/>
      <c r="Y45" s="592"/>
      <c r="Z45" s="592"/>
      <c r="AA45" s="592"/>
      <c r="AB45" s="592"/>
      <c r="AC45" s="592"/>
      <c r="AD45" s="592"/>
      <c r="AE45" s="592"/>
      <c r="AF45" s="592"/>
      <c r="AG45" s="592"/>
      <c r="AH45" s="592"/>
      <c r="AI45" s="592"/>
      <c r="AJ45" s="44"/>
      <c r="AK45" s="44"/>
      <c r="AL45" s="44"/>
      <c r="AM45" s="44"/>
      <c r="AN45" s="44"/>
      <c r="AO45" s="44"/>
      <c r="AP45" s="44"/>
      <c r="AQ45" s="44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396"/>
      <c r="BC45" s="396"/>
      <c r="BD45" s="396"/>
      <c r="BE45" s="396"/>
      <c r="BF45" s="448"/>
      <c r="BG45" s="446"/>
      <c r="BH45" s="446"/>
      <c r="BI45" s="446"/>
      <c r="BJ45" s="441"/>
      <c r="BK45" s="441"/>
      <c r="BL45" s="441"/>
      <c r="BM45" s="441"/>
      <c r="BN45" s="441"/>
      <c r="BO45" s="441"/>
      <c r="BP45" s="47"/>
      <c r="BQ45" s="47"/>
      <c r="BR45" s="47"/>
      <c r="BS45" s="46"/>
      <c r="CA45" s="27"/>
      <c r="CB45" s="56"/>
      <c r="CC45" s="56"/>
    </row>
    <row r="47" spans="1:81" ht="7.5" customHeight="1">
      <c r="A47" s="452" t="s">
        <v>155</v>
      </c>
      <c r="B47" s="452"/>
      <c r="C47" s="452"/>
      <c r="D47" s="452"/>
      <c r="E47" s="453"/>
      <c r="F47" s="453"/>
      <c r="G47" s="453"/>
      <c r="H47" s="453"/>
      <c r="I47" s="453"/>
      <c r="J47" s="19"/>
      <c r="K47" s="417" t="s">
        <v>358</v>
      </c>
      <c r="L47" s="417"/>
      <c r="M47" s="407" t="s">
        <v>359</v>
      </c>
      <c r="N47" s="417"/>
      <c r="O47" s="417"/>
      <c r="P47" s="417"/>
      <c r="Q47" s="417" t="s">
        <v>360</v>
      </c>
      <c r="R47" s="417"/>
      <c r="S47" s="407" t="s">
        <v>361</v>
      </c>
      <c r="T47" s="417"/>
      <c r="U47" s="417"/>
      <c r="V47" s="417"/>
      <c r="W47" s="417" t="s">
        <v>362</v>
      </c>
      <c r="X47" s="417"/>
      <c r="Y47" s="19"/>
      <c r="Z47" s="19"/>
      <c r="AA47" s="19"/>
      <c r="AB47" s="19"/>
      <c r="AC47" s="19"/>
      <c r="AD47" s="19"/>
      <c r="AE47" s="19"/>
      <c r="AF47" s="452" t="s">
        <v>156</v>
      </c>
      <c r="AG47" s="452"/>
      <c r="AH47" s="452"/>
      <c r="AI47" s="452"/>
      <c r="AJ47" s="453"/>
      <c r="AK47" s="453"/>
      <c r="AL47" s="453"/>
      <c r="AM47" s="453"/>
      <c r="AN47" s="453"/>
      <c r="AO47" s="19"/>
      <c r="AP47" s="417" t="s">
        <v>363</v>
      </c>
      <c r="AQ47" s="417"/>
      <c r="AR47" s="407" t="s">
        <v>364</v>
      </c>
      <c r="AS47" s="417"/>
      <c r="AT47" s="417"/>
      <c r="AU47" s="417"/>
      <c r="AV47" s="417" t="s">
        <v>365</v>
      </c>
      <c r="AW47" s="417"/>
      <c r="AX47" s="407" t="s">
        <v>366</v>
      </c>
      <c r="AY47" s="417"/>
      <c r="AZ47" s="417"/>
      <c r="BA47" s="417"/>
      <c r="BB47" s="417" t="s">
        <v>367</v>
      </c>
      <c r="BC47" s="417"/>
    </row>
    <row r="48" spans="1:81" ht="7.5" customHeight="1">
      <c r="A48" s="452"/>
      <c r="B48" s="452"/>
      <c r="C48" s="452"/>
      <c r="D48" s="452"/>
      <c r="E48" s="453"/>
      <c r="F48" s="453"/>
      <c r="G48" s="453"/>
      <c r="H48" s="453"/>
      <c r="I48" s="453"/>
      <c r="J48" s="19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19"/>
      <c r="Z48" s="19"/>
      <c r="AA48" s="19"/>
      <c r="AB48" s="19"/>
      <c r="AC48" s="19"/>
      <c r="AD48" s="19"/>
      <c r="AE48" s="19"/>
      <c r="AF48" s="452"/>
      <c r="AG48" s="452"/>
      <c r="AH48" s="452"/>
      <c r="AI48" s="452"/>
      <c r="AJ48" s="453"/>
      <c r="AK48" s="453"/>
      <c r="AL48" s="453"/>
      <c r="AM48" s="453"/>
      <c r="AN48" s="453"/>
      <c r="AO48" s="19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</row>
    <row r="49" spans="1:68" ht="7.5" customHeight="1">
      <c r="A49" s="37"/>
      <c r="B49" s="37"/>
      <c r="C49" s="37"/>
      <c r="D49" s="37"/>
      <c r="E49" s="19"/>
      <c r="F49" s="19"/>
      <c r="G49" s="19"/>
      <c r="H49" s="19"/>
      <c r="I49" s="19"/>
      <c r="J49" s="19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19"/>
      <c r="Z49" s="19"/>
      <c r="AA49" s="19"/>
      <c r="AB49" s="19"/>
      <c r="AC49" s="19"/>
      <c r="AD49" s="19"/>
      <c r="AE49" s="37"/>
      <c r="AF49" s="37"/>
      <c r="AG49" s="37"/>
      <c r="AH49" s="37"/>
      <c r="AI49" s="19"/>
      <c r="AJ49" s="19"/>
      <c r="AK49" s="19"/>
      <c r="AL49" s="19"/>
      <c r="AM49" s="19"/>
      <c r="AN49" s="19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</row>
    <row r="50" spans="1:68" ht="7.5" customHeight="1">
      <c r="A50" s="452" t="s">
        <v>157</v>
      </c>
      <c r="B50" s="452"/>
      <c r="C50" s="452"/>
      <c r="D50" s="452"/>
      <c r="E50" s="453"/>
      <c r="F50" s="453"/>
      <c r="G50" s="453"/>
      <c r="H50" s="453"/>
      <c r="I50" s="453"/>
      <c r="J50" s="19"/>
      <c r="K50" s="417" t="s">
        <v>358</v>
      </c>
      <c r="L50" s="417"/>
      <c r="M50" s="407" t="s">
        <v>359</v>
      </c>
      <c r="N50" s="417"/>
      <c r="O50" s="417"/>
      <c r="P50" s="417"/>
      <c r="Q50" s="417" t="s">
        <v>360</v>
      </c>
      <c r="R50" s="417"/>
      <c r="S50" s="407" t="s">
        <v>361</v>
      </c>
      <c r="T50" s="417"/>
      <c r="U50" s="417"/>
      <c r="V50" s="417"/>
      <c r="W50" s="417" t="s">
        <v>362</v>
      </c>
      <c r="X50" s="417"/>
      <c r="Y50" s="46"/>
      <c r="Z50" s="19"/>
      <c r="AA50" s="417" t="s">
        <v>358</v>
      </c>
      <c r="AB50" s="417"/>
      <c r="AC50" s="407" t="s">
        <v>368</v>
      </c>
      <c r="AD50" s="423"/>
      <c r="AE50" s="423"/>
      <c r="AF50" s="423"/>
      <c r="AG50" s="423"/>
      <c r="AH50" s="423"/>
      <c r="AI50" s="423"/>
      <c r="AJ50" s="423"/>
      <c r="AK50" s="423"/>
      <c r="AL50" s="417" t="s">
        <v>360</v>
      </c>
      <c r="AM50" s="417"/>
      <c r="AN50" s="407" t="s">
        <v>158</v>
      </c>
      <c r="AO50" s="423"/>
      <c r="AP50" s="423"/>
      <c r="AQ50" s="423"/>
      <c r="AR50" s="423"/>
      <c r="AS50" s="423"/>
      <c r="AT50" s="423"/>
      <c r="AU50" s="417" t="s">
        <v>149</v>
      </c>
      <c r="AV50" s="417"/>
      <c r="AW50" s="407" t="s">
        <v>369</v>
      </c>
      <c r="AX50" s="417"/>
      <c r="AY50" s="417"/>
      <c r="AZ50" s="417"/>
      <c r="BA50" s="417" t="s">
        <v>370</v>
      </c>
      <c r="BB50" s="417"/>
      <c r="BC50" s="46"/>
    </row>
    <row r="51" spans="1:68" ht="7.5" customHeight="1">
      <c r="A51" s="452"/>
      <c r="B51" s="452"/>
      <c r="C51" s="452"/>
      <c r="D51" s="452"/>
      <c r="E51" s="453"/>
      <c r="F51" s="453"/>
      <c r="G51" s="453"/>
      <c r="H51" s="453"/>
      <c r="I51" s="453"/>
      <c r="J51" s="19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6"/>
      <c r="Z51" s="19"/>
      <c r="AA51" s="418"/>
      <c r="AB51" s="418"/>
      <c r="AC51" s="424"/>
      <c r="AD51" s="424"/>
      <c r="AE51" s="424"/>
      <c r="AF51" s="424"/>
      <c r="AG51" s="424"/>
      <c r="AH51" s="424"/>
      <c r="AI51" s="424"/>
      <c r="AJ51" s="424"/>
      <c r="AK51" s="424"/>
      <c r="AL51" s="418"/>
      <c r="AM51" s="418"/>
      <c r="AN51" s="424"/>
      <c r="AO51" s="424"/>
      <c r="AP51" s="424"/>
      <c r="AQ51" s="424"/>
      <c r="AR51" s="424"/>
      <c r="AS51" s="424"/>
      <c r="AT51" s="424"/>
      <c r="AU51" s="418"/>
      <c r="AV51" s="418"/>
      <c r="AW51" s="418"/>
      <c r="AX51" s="418"/>
      <c r="AY51" s="418"/>
      <c r="AZ51" s="418"/>
      <c r="BA51" s="418"/>
      <c r="BB51" s="418"/>
      <c r="BC51" s="46"/>
    </row>
    <row r="52" spans="1:68" ht="7.5" customHeight="1">
      <c r="A52" s="37"/>
      <c r="B52" s="37"/>
      <c r="C52" s="37"/>
      <c r="D52" s="37"/>
      <c r="E52" s="19"/>
      <c r="F52" s="19"/>
      <c r="G52" s="19"/>
      <c r="H52" s="19"/>
      <c r="I52" s="19"/>
      <c r="J52" s="19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19"/>
      <c r="Z52" s="19"/>
      <c r="AA52" s="19"/>
      <c r="AB52" s="19"/>
      <c r="AC52" s="19"/>
      <c r="AD52" s="19"/>
      <c r="AE52" s="37"/>
      <c r="AF52" s="37"/>
      <c r="AG52" s="37"/>
      <c r="AH52" s="37"/>
      <c r="AI52" s="19"/>
      <c r="AJ52" s="19"/>
      <c r="AK52" s="19"/>
      <c r="AL52" s="19"/>
      <c r="AM52" s="19"/>
      <c r="AN52" s="19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</row>
    <row r="54" spans="1:68" ht="7.5" customHeight="1">
      <c r="A54" s="547" t="s">
        <v>34</v>
      </c>
      <c r="B54" s="406"/>
      <c r="C54" s="406"/>
      <c r="D54" s="406"/>
      <c r="E54" s="406"/>
      <c r="F54" s="406"/>
      <c r="G54" s="406"/>
      <c r="H54" s="406"/>
      <c r="I54" s="406"/>
      <c r="J54" s="406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</row>
    <row r="55" spans="1:68" ht="7.5" customHeight="1">
      <c r="A55" s="406"/>
      <c r="B55" s="406"/>
      <c r="C55" s="406"/>
      <c r="D55" s="406"/>
      <c r="E55" s="406"/>
      <c r="F55" s="406"/>
      <c r="G55" s="406"/>
      <c r="H55" s="406"/>
      <c r="I55" s="406"/>
      <c r="J55" s="406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</row>
    <row r="56" spans="1:68" s="18" customFormat="1" ht="7.5" customHeight="1">
      <c r="B56" s="582"/>
      <c r="C56" s="582"/>
      <c r="D56" s="582"/>
      <c r="AJ56" s="583"/>
      <c r="AK56" s="583"/>
      <c r="AL56" s="583"/>
    </row>
    <row r="57" spans="1:68" ht="7.5" customHeight="1">
      <c r="B57" s="560"/>
      <c r="C57" s="561"/>
      <c r="D57" s="562"/>
      <c r="G57" s="453" t="s">
        <v>35</v>
      </c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155"/>
      <c r="AG57" s="155"/>
      <c r="AJ57" s="560"/>
      <c r="AK57" s="561"/>
      <c r="AL57" s="562"/>
      <c r="AN57" s="453" t="s">
        <v>36</v>
      </c>
      <c r="AO57" s="453"/>
      <c r="AP57" s="453"/>
      <c r="AQ57" s="453"/>
      <c r="AR57" s="453"/>
      <c r="AS57" s="453"/>
      <c r="AT57" s="453"/>
      <c r="AU57" s="453"/>
      <c r="AV57" s="453"/>
      <c r="AW57" s="453"/>
      <c r="AX57" s="453"/>
      <c r="AY57" s="453"/>
      <c r="AZ57" s="453"/>
      <c r="BA57" s="453"/>
      <c r="BB57" s="453"/>
      <c r="BC57" s="453"/>
      <c r="BD57" s="453"/>
      <c r="BE57" s="453"/>
      <c r="BF57" s="453"/>
      <c r="BG57" s="453"/>
      <c r="BH57" s="453"/>
      <c r="BI57" s="453"/>
      <c r="BJ57" s="453"/>
      <c r="BK57" s="453"/>
      <c r="BL57" s="453"/>
      <c r="BM57" s="155"/>
      <c r="BN57" s="155"/>
    </row>
    <row r="58" spans="1:68" ht="7.5" customHeight="1">
      <c r="B58" s="563"/>
      <c r="C58" s="564"/>
      <c r="D58" s="565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155"/>
      <c r="AG58" s="155"/>
      <c r="AJ58" s="563"/>
      <c r="AK58" s="564"/>
      <c r="AL58" s="565"/>
      <c r="AN58" s="453"/>
      <c r="AO58" s="453"/>
      <c r="AP58" s="453"/>
      <c r="AQ58" s="453"/>
      <c r="AR58" s="453"/>
      <c r="AS58" s="453"/>
      <c r="AT58" s="453"/>
      <c r="AU58" s="453"/>
      <c r="AV58" s="453"/>
      <c r="AW58" s="453"/>
      <c r="AX58" s="453"/>
      <c r="AY58" s="453"/>
      <c r="AZ58" s="453"/>
      <c r="BA58" s="453"/>
      <c r="BB58" s="453"/>
      <c r="BC58" s="453"/>
      <c r="BD58" s="453"/>
      <c r="BE58" s="453"/>
      <c r="BF58" s="453"/>
      <c r="BG58" s="453"/>
      <c r="BH58" s="453"/>
      <c r="BI58" s="453"/>
      <c r="BJ58" s="453"/>
      <c r="BK58" s="453"/>
      <c r="BL58" s="453"/>
      <c r="BM58" s="155"/>
      <c r="BN58" s="155"/>
    </row>
    <row r="59" spans="1:68" ht="6" customHeight="1">
      <c r="B59" s="15"/>
      <c r="C59" s="15"/>
      <c r="D59" s="15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J59" s="15"/>
      <c r="AK59" s="15"/>
      <c r="AL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8" ht="7.5" customHeight="1">
      <c r="B60" s="560"/>
      <c r="C60" s="561"/>
      <c r="D60" s="562"/>
      <c r="G60" s="453" t="s">
        <v>37</v>
      </c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155"/>
      <c r="AG60" s="155"/>
      <c r="AJ60" s="560"/>
      <c r="AK60" s="561"/>
      <c r="AL60" s="562"/>
      <c r="AN60" s="453" t="s">
        <v>38</v>
      </c>
      <c r="AO60" s="453"/>
      <c r="AP60" s="453"/>
      <c r="AQ60" s="453"/>
      <c r="AR60" s="453"/>
      <c r="AS60" s="453"/>
      <c r="AT60" s="453"/>
      <c r="AU60" s="453"/>
      <c r="AV60" s="453"/>
      <c r="AW60" s="453"/>
      <c r="AX60" s="453"/>
      <c r="AY60" s="453"/>
      <c r="AZ60" s="453"/>
      <c r="BA60" s="453"/>
      <c r="BB60" s="453"/>
      <c r="BC60" s="453"/>
      <c r="BD60" s="453"/>
      <c r="BE60" s="453"/>
      <c r="BF60" s="453"/>
      <c r="BG60" s="453"/>
      <c r="BH60" s="453"/>
      <c r="BI60" s="453"/>
      <c r="BJ60" s="453"/>
      <c r="BK60" s="453"/>
      <c r="BL60" s="453"/>
      <c r="BM60" s="155"/>
      <c r="BN60" s="155"/>
    </row>
    <row r="61" spans="1:68" ht="7.5" customHeight="1">
      <c r="B61" s="563"/>
      <c r="C61" s="564"/>
      <c r="D61" s="565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155"/>
      <c r="AG61" s="155"/>
      <c r="AJ61" s="563"/>
      <c r="AK61" s="564"/>
      <c r="AL61" s="565"/>
      <c r="AN61" s="453"/>
      <c r="AO61" s="453"/>
      <c r="AP61" s="453"/>
      <c r="AQ61" s="453"/>
      <c r="AR61" s="453"/>
      <c r="AS61" s="453"/>
      <c r="AT61" s="453"/>
      <c r="AU61" s="453"/>
      <c r="AV61" s="453"/>
      <c r="AW61" s="453"/>
      <c r="AX61" s="453"/>
      <c r="AY61" s="453"/>
      <c r="AZ61" s="453"/>
      <c r="BA61" s="453"/>
      <c r="BB61" s="453"/>
      <c r="BC61" s="453"/>
      <c r="BD61" s="453"/>
      <c r="BE61" s="453"/>
      <c r="BF61" s="453"/>
      <c r="BG61" s="453"/>
      <c r="BH61" s="453"/>
      <c r="BI61" s="453"/>
      <c r="BJ61" s="453"/>
      <c r="BK61" s="453"/>
      <c r="BL61" s="453"/>
      <c r="BM61" s="155"/>
      <c r="BN61" s="155"/>
    </row>
    <row r="62" spans="1:68" ht="6" customHeight="1">
      <c r="B62" s="15"/>
      <c r="C62" s="15"/>
      <c r="D62" s="15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J62" s="15"/>
      <c r="AK62" s="15"/>
      <c r="AL62" s="15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8" ht="7.5" customHeight="1">
      <c r="B63" s="560"/>
      <c r="C63" s="561"/>
      <c r="D63" s="562"/>
      <c r="G63" s="453" t="s">
        <v>39</v>
      </c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155"/>
      <c r="AG63" s="155"/>
      <c r="AJ63" s="560"/>
      <c r="AK63" s="561"/>
      <c r="AL63" s="562"/>
      <c r="AN63" s="453" t="s">
        <v>40</v>
      </c>
      <c r="AO63" s="453"/>
      <c r="AP63" s="453"/>
      <c r="AQ63" s="453"/>
      <c r="AR63" s="453"/>
      <c r="AS63" s="453"/>
      <c r="AT63" s="453"/>
      <c r="AU63" s="453"/>
      <c r="AV63" s="453"/>
      <c r="AW63" s="453"/>
      <c r="AX63" s="453"/>
      <c r="AY63" s="453"/>
      <c r="AZ63" s="453"/>
      <c r="BA63" s="453"/>
      <c r="BB63" s="453"/>
      <c r="BC63" s="453"/>
      <c r="BD63" s="453"/>
      <c r="BE63" s="453"/>
      <c r="BF63" s="453"/>
      <c r="BG63" s="453"/>
      <c r="BH63" s="453"/>
      <c r="BI63" s="453"/>
      <c r="BJ63" s="453"/>
      <c r="BK63" s="453"/>
      <c r="BL63" s="453"/>
      <c r="BM63" s="155"/>
      <c r="BN63" s="155"/>
    </row>
    <row r="64" spans="1:68" ht="7.5" customHeight="1">
      <c r="B64" s="563"/>
      <c r="C64" s="564"/>
      <c r="D64" s="565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155"/>
      <c r="AG64" s="155"/>
      <c r="AJ64" s="563"/>
      <c r="AK64" s="564"/>
      <c r="AL64" s="565"/>
      <c r="AN64" s="453"/>
      <c r="AO64" s="453"/>
      <c r="AP64" s="453"/>
      <c r="AQ64" s="453"/>
      <c r="AR64" s="453"/>
      <c r="AS64" s="453"/>
      <c r="AT64" s="453"/>
      <c r="AU64" s="453"/>
      <c r="AV64" s="453"/>
      <c r="AW64" s="453"/>
      <c r="AX64" s="453"/>
      <c r="AY64" s="453"/>
      <c r="AZ64" s="453"/>
      <c r="BA64" s="453"/>
      <c r="BB64" s="453"/>
      <c r="BC64" s="453"/>
      <c r="BD64" s="453"/>
      <c r="BE64" s="453"/>
      <c r="BF64" s="453"/>
      <c r="BG64" s="453"/>
      <c r="BH64" s="453"/>
      <c r="BI64" s="453"/>
      <c r="BJ64" s="453"/>
      <c r="BK64" s="453"/>
      <c r="BL64" s="453"/>
      <c r="BM64" s="155"/>
      <c r="BN64" s="155"/>
    </row>
    <row r="65" spans="1:68" ht="6" customHeight="1">
      <c r="B65" s="15"/>
      <c r="C65" s="15"/>
      <c r="D65" s="1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J65" s="15"/>
      <c r="AK65" s="15"/>
      <c r="AL65" s="15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8" ht="7.5" customHeight="1">
      <c r="B66" s="560"/>
      <c r="C66" s="561"/>
      <c r="D66" s="562"/>
      <c r="G66" s="453" t="s">
        <v>41</v>
      </c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155"/>
      <c r="AG66" s="155"/>
      <c r="AJ66" s="560"/>
      <c r="AK66" s="561"/>
      <c r="AL66" s="562"/>
      <c r="AN66" s="453" t="s">
        <v>42</v>
      </c>
      <c r="AO66" s="453"/>
      <c r="AP66" s="453"/>
      <c r="AQ66" s="453"/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3"/>
      <c r="BM66" s="155"/>
      <c r="BN66" s="155"/>
    </row>
    <row r="67" spans="1:68" ht="7.5" customHeight="1">
      <c r="B67" s="563"/>
      <c r="C67" s="564"/>
      <c r="D67" s="565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155"/>
      <c r="AG67" s="155"/>
      <c r="AJ67" s="563"/>
      <c r="AK67" s="564"/>
      <c r="AL67" s="565"/>
      <c r="AN67" s="453"/>
      <c r="AO67" s="453"/>
      <c r="AP67" s="453"/>
      <c r="AQ67" s="453"/>
      <c r="AR67" s="453"/>
      <c r="AS67" s="453"/>
      <c r="AT67" s="453"/>
      <c r="AU67" s="453"/>
      <c r="AV67" s="453"/>
      <c r="AW67" s="453"/>
      <c r="AX67" s="453"/>
      <c r="AY67" s="453"/>
      <c r="AZ67" s="453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  <c r="BK67" s="453"/>
      <c r="BL67" s="453"/>
      <c r="BM67" s="155"/>
      <c r="BN67" s="155"/>
    </row>
    <row r="68" spans="1:68" ht="6" customHeight="1">
      <c r="B68" s="15"/>
      <c r="C68" s="15"/>
      <c r="D68" s="15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J68" s="15"/>
      <c r="AK68" s="15"/>
      <c r="AL68" s="15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8" ht="7.5" customHeight="1">
      <c r="B69" s="560"/>
      <c r="C69" s="561"/>
      <c r="D69" s="562"/>
      <c r="G69" s="581" t="s">
        <v>43</v>
      </c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  <c r="X69" s="581"/>
      <c r="Y69" s="581"/>
      <c r="Z69" s="581"/>
      <c r="AA69" s="581"/>
      <c r="AB69" s="581"/>
      <c r="AC69" s="581"/>
      <c r="AD69" s="581"/>
      <c r="AE69" s="581"/>
      <c r="AF69" s="157"/>
      <c r="AG69" s="157"/>
      <c r="AJ69" s="560"/>
      <c r="AK69" s="561"/>
      <c r="AL69" s="562"/>
      <c r="AN69" s="453" t="s">
        <v>44</v>
      </c>
      <c r="AO69" s="453"/>
      <c r="AP69" s="453"/>
      <c r="AQ69" s="453"/>
      <c r="AR69" s="453"/>
      <c r="AS69" s="453"/>
      <c r="AT69" s="453"/>
      <c r="AU69" s="453"/>
      <c r="AV69" s="453"/>
      <c r="AW69" s="453"/>
      <c r="AX69" s="453"/>
      <c r="AY69" s="453"/>
      <c r="AZ69" s="453"/>
      <c r="BA69" s="453"/>
      <c r="BB69" s="453"/>
      <c r="BC69" s="453"/>
      <c r="BD69" s="453"/>
      <c r="BE69" s="453"/>
      <c r="BF69" s="453"/>
      <c r="BG69" s="453"/>
      <c r="BH69" s="453"/>
      <c r="BI69" s="453"/>
      <c r="BJ69" s="453"/>
      <c r="BK69" s="453"/>
      <c r="BL69" s="453"/>
      <c r="BM69" s="155"/>
      <c r="BN69" s="155"/>
    </row>
    <row r="70" spans="1:68" ht="7.5" customHeight="1">
      <c r="B70" s="563"/>
      <c r="C70" s="564"/>
      <c r="D70" s="565"/>
      <c r="G70" s="581"/>
      <c r="H70" s="581"/>
      <c r="I70" s="581"/>
      <c r="J70" s="581"/>
      <c r="K70" s="581"/>
      <c r="L70" s="581"/>
      <c r="M70" s="581"/>
      <c r="N70" s="581"/>
      <c r="O70" s="581"/>
      <c r="P70" s="581"/>
      <c r="Q70" s="581"/>
      <c r="R70" s="581"/>
      <c r="S70" s="581"/>
      <c r="T70" s="581"/>
      <c r="U70" s="581"/>
      <c r="V70" s="581"/>
      <c r="W70" s="581"/>
      <c r="X70" s="581"/>
      <c r="Y70" s="581"/>
      <c r="Z70" s="581"/>
      <c r="AA70" s="581"/>
      <c r="AB70" s="581"/>
      <c r="AC70" s="581"/>
      <c r="AD70" s="581"/>
      <c r="AE70" s="581"/>
      <c r="AF70" s="157"/>
      <c r="AG70" s="157"/>
      <c r="AJ70" s="563"/>
      <c r="AK70" s="564"/>
      <c r="AL70" s="565"/>
      <c r="AN70" s="453"/>
      <c r="AO70" s="453"/>
      <c r="AP70" s="453"/>
      <c r="AQ70" s="453"/>
      <c r="AR70" s="453"/>
      <c r="AS70" s="453"/>
      <c r="AT70" s="453"/>
      <c r="AU70" s="453"/>
      <c r="AV70" s="453"/>
      <c r="AW70" s="453"/>
      <c r="AX70" s="453"/>
      <c r="AY70" s="453"/>
      <c r="AZ70" s="453"/>
      <c r="BA70" s="453"/>
      <c r="BB70" s="453"/>
      <c r="BC70" s="453"/>
      <c r="BD70" s="453"/>
      <c r="BE70" s="453"/>
      <c r="BF70" s="453"/>
      <c r="BG70" s="453"/>
      <c r="BH70" s="453"/>
      <c r="BI70" s="453"/>
      <c r="BJ70" s="453"/>
      <c r="BK70" s="453"/>
      <c r="BL70" s="453"/>
      <c r="BM70" s="155"/>
      <c r="BN70" s="155"/>
    </row>
    <row r="71" spans="1:68" ht="6" customHeight="1">
      <c r="B71" s="15"/>
      <c r="C71" s="15"/>
      <c r="D71" s="15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J71" s="15"/>
      <c r="AK71" s="15"/>
      <c r="AL71" s="15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8" ht="7.5" customHeight="1">
      <c r="B72" s="560"/>
      <c r="C72" s="561"/>
      <c r="D72" s="562"/>
      <c r="G72" s="453" t="s">
        <v>45</v>
      </c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155"/>
      <c r="AG72" s="155"/>
      <c r="AJ72" s="560"/>
      <c r="AK72" s="561"/>
      <c r="AL72" s="562"/>
      <c r="AN72" s="453" t="s">
        <v>46</v>
      </c>
      <c r="AO72" s="453"/>
      <c r="AP72" s="453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453"/>
      <c r="BE72" s="453"/>
      <c r="BF72" s="453"/>
      <c r="BG72" s="453"/>
      <c r="BH72" s="453"/>
      <c r="BI72" s="453"/>
      <c r="BJ72" s="453"/>
      <c r="BK72" s="453"/>
      <c r="BL72" s="453"/>
      <c r="BM72" s="155"/>
      <c r="BN72" s="155"/>
    </row>
    <row r="73" spans="1:68" ht="7.5" customHeight="1">
      <c r="B73" s="563"/>
      <c r="C73" s="564"/>
      <c r="D73" s="565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155"/>
      <c r="AG73" s="155"/>
      <c r="AJ73" s="563"/>
      <c r="AK73" s="564"/>
      <c r="AL73" s="565"/>
      <c r="AN73" s="453"/>
      <c r="AO73" s="453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/>
      <c r="BE73" s="453"/>
      <c r="BF73" s="453"/>
      <c r="BG73" s="453"/>
      <c r="BH73" s="453"/>
      <c r="BI73" s="453"/>
      <c r="BJ73" s="453"/>
      <c r="BK73" s="453"/>
      <c r="BL73" s="453"/>
      <c r="BM73" s="155"/>
      <c r="BN73" s="155"/>
    </row>
    <row r="74" spans="1:68" ht="6" customHeight="1">
      <c r="B74" s="6"/>
      <c r="C74" s="6"/>
      <c r="D74" s="6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7"/>
      <c r="AG74" s="7"/>
      <c r="AJ74" s="6"/>
      <c r="AK74" s="6"/>
      <c r="AL74" s="6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7"/>
      <c r="BN74" s="7"/>
    </row>
    <row r="75" spans="1:68" ht="7.5" customHeight="1">
      <c r="B75" s="395" t="s">
        <v>47</v>
      </c>
      <c r="C75" s="157"/>
      <c r="D75" s="157"/>
      <c r="E75" s="157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6"/>
    </row>
    <row r="76" spans="1:68" ht="7.5" customHeight="1">
      <c r="B76" s="509"/>
      <c r="C76" s="509"/>
      <c r="D76" s="509"/>
      <c r="E76" s="509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  <c r="AJ76" s="405"/>
      <c r="AK76" s="405"/>
      <c r="AL76" s="405"/>
      <c r="AM76" s="405"/>
      <c r="AN76" s="405"/>
      <c r="AO76" s="405"/>
      <c r="AP76" s="405"/>
      <c r="AQ76" s="405"/>
      <c r="AR76" s="405"/>
      <c r="AS76" s="405"/>
      <c r="AT76" s="405"/>
      <c r="AU76" s="405"/>
      <c r="AV76" s="405"/>
      <c r="AW76" s="405"/>
      <c r="AX76" s="405"/>
      <c r="AY76" s="405"/>
      <c r="AZ76" s="405"/>
      <c r="BA76" s="405"/>
      <c r="BB76" s="405"/>
      <c r="BC76" s="405"/>
      <c r="BD76" s="405"/>
      <c r="BE76" s="405"/>
      <c r="BF76" s="405"/>
      <c r="BG76" s="405"/>
      <c r="BH76" s="405"/>
      <c r="BI76" s="405"/>
      <c r="BJ76" s="405"/>
      <c r="BK76" s="405"/>
      <c r="BL76" s="405"/>
      <c r="BM76" s="405"/>
      <c r="BN76" s="405"/>
      <c r="BO76" s="405"/>
      <c r="BP76" s="6"/>
    </row>
    <row r="77" spans="1:68" ht="7.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6"/>
    </row>
    <row r="78" spans="1:68" ht="7.5" customHeight="1">
      <c r="A78" s="547" t="s">
        <v>48</v>
      </c>
      <c r="B78" s="406"/>
      <c r="C78" s="406"/>
      <c r="D78" s="406"/>
      <c r="E78" s="406"/>
      <c r="F78" s="406"/>
      <c r="G78" s="406"/>
      <c r="H78" s="406"/>
      <c r="I78" s="406"/>
      <c r="J78" s="406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</row>
    <row r="79" spans="1:68" ht="7.5" customHeight="1">
      <c r="A79" s="406"/>
      <c r="B79" s="406"/>
      <c r="C79" s="406"/>
      <c r="D79" s="406"/>
      <c r="E79" s="406"/>
      <c r="F79" s="406"/>
      <c r="G79" s="406"/>
      <c r="H79" s="406"/>
      <c r="I79" s="406"/>
      <c r="J79" s="406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</row>
    <row r="80" spans="1:68" s="18" customFormat="1" ht="7.5" customHeight="1">
      <c r="B80" s="582" t="s">
        <v>49</v>
      </c>
      <c r="C80" s="582"/>
      <c r="D80" s="582"/>
      <c r="F80" s="583" t="s">
        <v>50</v>
      </c>
      <c r="G80" s="583"/>
      <c r="H80" s="583"/>
      <c r="AJ80" s="583" t="s">
        <v>49</v>
      </c>
      <c r="AK80" s="583"/>
      <c r="AL80" s="583"/>
      <c r="AN80" s="583" t="s">
        <v>50</v>
      </c>
      <c r="AO80" s="583"/>
      <c r="AP80" s="583"/>
    </row>
    <row r="81" spans="1:68" ht="7.5" customHeight="1">
      <c r="B81" s="560"/>
      <c r="C81" s="561"/>
      <c r="D81" s="562"/>
      <c r="E81" s="15"/>
      <c r="F81" s="560"/>
      <c r="G81" s="561"/>
      <c r="H81" s="562"/>
      <c r="J81" s="581" t="s">
        <v>51</v>
      </c>
      <c r="K81" s="581"/>
      <c r="L81" s="581"/>
      <c r="M81" s="581"/>
      <c r="N81" s="581"/>
      <c r="O81" s="581"/>
      <c r="P81" s="581"/>
      <c r="Q81" s="581"/>
      <c r="R81" s="581"/>
      <c r="S81" s="581"/>
      <c r="T81" s="581"/>
      <c r="U81" s="581"/>
      <c r="V81" s="581"/>
      <c r="W81" s="581"/>
      <c r="X81" s="581"/>
      <c r="Y81" s="581"/>
      <c r="Z81" s="581"/>
      <c r="AA81" s="581"/>
      <c r="AB81" s="581"/>
      <c r="AC81" s="581"/>
      <c r="AD81" s="581"/>
      <c r="AE81" s="581"/>
      <c r="AF81" s="581"/>
      <c r="AG81" s="581"/>
      <c r="AH81" s="581"/>
      <c r="AJ81" s="560"/>
      <c r="AK81" s="561"/>
      <c r="AL81" s="562"/>
      <c r="AM81" s="15"/>
      <c r="AN81" s="560"/>
      <c r="AO81" s="561"/>
      <c r="AP81" s="562"/>
      <c r="AR81" s="581" t="s">
        <v>52</v>
      </c>
      <c r="AS81" s="581"/>
      <c r="AT81" s="581"/>
      <c r="AU81" s="581"/>
      <c r="AV81" s="581"/>
      <c r="AW81" s="581"/>
      <c r="AX81" s="581"/>
      <c r="AY81" s="581"/>
      <c r="AZ81" s="581"/>
      <c r="BA81" s="581"/>
      <c r="BB81" s="581"/>
      <c r="BC81" s="581"/>
      <c r="BD81" s="581"/>
      <c r="BE81" s="581"/>
      <c r="BF81" s="581"/>
      <c r="BG81" s="581"/>
      <c r="BH81" s="581"/>
      <c r="BI81" s="581"/>
      <c r="BJ81" s="581"/>
      <c r="BK81" s="581"/>
      <c r="BL81" s="581"/>
      <c r="BM81" s="581"/>
      <c r="BN81" s="581"/>
      <c r="BO81" s="581"/>
      <c r="BP81" s="581"/>
    </row>
    <row r="82" spans="1:68" ht="7.5" customHeight="1">
      <c r="B82" s="563"/>
      <c r="C82" s="564"/>
      <c r="D82" s="565"/>
      <c r="E82" s="15"/>
      <c r="F82" s="563"/>
      <c r="G82" s="564"/>
      <c r="H82" s="565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  <c r="AJ82" s="563"/>
      <c r="AK82" s="564"/>
      <c r="AL82" s="565"/>
      <c r="AM82" s="15"/>
      <c r="AN82" s="563"/>
      <c r="AO82" s="564"/>
      <c r="AP82" s="565"/>
      <c r="AR82" s="581"/>
      <c r="AS82" s="581"/>
      <c r="AT82" s="581"/>
      <c r="AU82" s="581"/>
      <c r="AV82" s="581"/>
      <c r="AW82" s="581"/>
      <c r="AX82" s="581"/>
      <c r="AY82" s="581"/>
      <c r="AZ82" s="581"/>
      <c r="BA82" s="581"/>
      <c r="BB82" s="581"/>
      <c r="BC82" s="581"/>
      <c r="BD82" s="581"/>
      <c r="BE82" s="581"/>
      <c r="BF82" s="581"/>
      <c r="BG82" s="581"/>
      <c r="BH82" s="581"/>
      <c r="BI82" s="581"/>
      <c r="BJ82" s="581"/>
      <c r="BK82" s="581"/>
      <c r="BL82" s="581"/>
      <c r="BM82" s="581"/>
      <c r="BN82" s="581"/>
      <c r="BO82" s="581"/>
      <c r="BP82" s="581"/>
    </row>
    <row r="83" spans="1:68" ht="6" customHeight="1">
      <c r="B83" s="15"/>
      <c r="C83" s="15"/>
      <c r="D83" s="15"/>
      <c r="E83" s="15"/>
      <c r="F83" s="15"/>
      <c r="G83" s="15"/>
      <c r="H83" s="15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J83" s="15"/>
      <c r="AK83" s="15"/>
      <c r="AL83" s="15"/>
      <c r="AM83" s="15"/>
      <c r="AN83" s="15"/>
      <c r="AO83" s="15"/>
      <c r="AP83" s="15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</row>
    <row r="84" spans="1:68" ht="7.5" customHeight="1">
      <c r="B84" s="560"/>
      <c r="C84" s="561"/>
      <c r="D84" s="562"/>
      <c r="E84" s="15"/>
      <c r="F84" s="560"/>
      <c r="G84" s="561"/>
      <c r="H84" s="562"/>
      <c r="J84" s="581" t="s">
        <v>53</v>
      </c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J84" s="560"/>
      <c r="AK84" s="561"/>
      <c r="AL84" s="562"/>
      <c r="AM84" s="15"/>
      <c r="AN84" s="560"/>
      <c r="AO84" s="561"/>
      <c r="AP84" s="562"/>
      <c r="AR84" s="581" t="s">
        <v>54</v>
      </c>
      <c r="AS84" s="581"/>
      <c r="AT84" s="581"/>
      <c r="AU84" s="581"/>
      <c r="AV84" s="581"/>
      <c r="AW84" s="581"/>
      <c r="AX84" s="581"/>
      <c r="AY84" s="581"/>
      <c r="AZ84" s="581"/>
      <c r="BA84" s="581"/>
      <c r="BB84" s="581"/>
      <c r="BC84" s="581"/>
      <c r="BD84" s="581"/>
      <c r="BE84" s="581"/>
      <c r="BF84" s="581"/>
      <c r="BG84" s="581"/>
      <c r="BH84" s="581"/>
      <c r="BI84" s="581"/>
      <c r="BJ84" s="581"/>
      <c r="BK84" s="581"/>
      <c r="BL84" s="581"/>
      <c r="BM84" s="581"/>
      <c r="BN84" s="581"/>
      <c r="BO84" s="581"/>
      <c r="BP84" s="581"/>
    </row>
    <row r="85" spans="1:68" ht="7.5" customHeight="1">
      <c r="B85" s="563"/>
      <c r="C85" s="564"/>
      <c r="D85" s="565"/>
      <c r="E85" s="15"/>
      <c r="F85" s="563"/>
      <c r="G85" s="564"/>
      <c r="H85" s="565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1"/>
      <c r="AD85" s="581"/>
      <c r="AE85" s="581"/>
      <c r="AF85" s="581"/>
      <c r="AG85" s="581"/>
      <c r="AH85" s="581"/>
      <c r="AJ85" s="563"/>
      <c r="AK85" s="564"/>
      <c r="AL85" s="565"/>
      <c r="AM85" s="15"/>
      <c r="AN85" s="563"/>
      <c r="AO85" s="564"/>
      <c r="AP85" s="565"/>
      <c r="AR85" s="581"/>
      <c r="AS85" s="581"/>
      <c r="AT85" s="581"/>
      <c r="AU85" s="581"/>
      <c r="AV85" s="581"/>
      <c r="AW85" s="581"/>
      <c r="AX85" s="581"/>
      <c r="AY85" s="581"/>
      <c r="AZ85" s="581"/>
      <c r="BA85" s="581"/>
      <c r="BB85" s="581"/>
      <c r="BC85" s="581"/>
      <c r="BD85" s="581"/>
      <c r="BE85" s="581"/>
      <c r="BF85" s="581"/>
      <c r="BG85" s="581"/>
      <c r="BH85" s="581"/>
      <c r="BI85" s="581"/>
      <c r="BJ85" s="581"/>
      <c r="BK85" s="581"/>
      <c r="BL85" s="581"/>
      <c r="BM85" s="581"/>
      <c r="BN85" s="581"/>
      <c r="BO85" s="581"/>
      <c r="BP85" s="581"/>
    </row>
    <row r="86" spans="1:68" ht="6" customHeight="1">
      <c r="B86" s="15"/>
      <c r="C86" s="15"/>
      <c r="D86" s="15"/>
      <c r="E86" s="15"/>
      <c r="F86" s="15"/>
      <c r="G86" s="15"/>
      <c r="H86" s="15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J86" s="15"/>
      <c r="AK86" s="15"/>
      <c r="AL86" s="15"/>
      <c r="AM86" s="15"/>
      <c r="AN86" s="15"/>
      <c r="AO86" s="15"/>
      <c r="AP86" s="15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</row>
    <row r="87" spans="1:68" ht="7.5" customHeight="1">
      <c r="B87" s="560"/>
      <c r="C87" s="561"/>
      <c r="D87" s="562"/>
      <c r="E87" s="15"/>
      <c r="F87" s="560"/>
      <c r="G87" s="561"/>
      <c r="H87" s="562"/>
      <c r="J87" s="581" t="s">
        <v>55</v>
      </c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J87" s="560"/>
      <c r="AK87" s="561"/>
      <c r="AL87" s="562"/>
      <c r="AM87" s="15"/>
      <c r="AN87" s="560"/>
      <c r="AO87" s="561"/>
      <c r="AP87" s="562"/>
      <c r="AR87" s="581" t="s">
        <v>56</v>
      </c>
      <c r="AS87" s="581"/>
      <c r="AT87" s="581"/>
      <c r="AU87" s="581"/>
      <c r="AV87" s="581"/>
      <c r="AW87" s="581"/>
      <c r="AX87" s="581"/>
      <c r="AY87" s="581"/>
      <c r="AZ87" s="581"/>
      <c r="BA87" s="581"/>
      <c r="BB87" s="581"/>
      <c r="BC87" s="581"/>
      <c r="BD87" s="581"/>
      <c r="BE87" s="581"/>
      <c r="BF87" s="581"/>
      <c r="BG87" s="581"/>
      <c r="BH87" s="581"/>
      <c r="BI87" s="581"/>
      <c r="BJ87" s="581"/>
      <c r="BK87" s="581"/>
      <c r="BL87" s="581"/>
      <c r="BM87" s="581"/>
      <c r="BN87" s="581"/>
      <c r="BO87" s="581"/>
      <c r="BP87" s="581"/>
    </row>
    <row r="88" spans="1:68" ht="7.5" customHeight="1">
      <c r="B88" s="563"/>
      <c r="C88" s="564"/>
      <c r="D88" s="565"/>
      <c r="E88" s="15"/>
      <c r="F88" s="563"/>
      <c r="G88" s="564"/>
      <c r="H88" s="565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1"/>
      <c r="AJ88" s="563"/>
      <c r="AK88" s="564"/>
      <c r="AL88" s="565"/>
      <c r="AM88" s="15"/>
      <c r="AN88" s="563"/>
      <c r="AO88" s="564"/>
      <c r="AP88" s="565"/>
      <c r="AR88" s="581"/>
      <c r="AS88" s="581"/>
      <c r="AT88" s="581"/>
      <c r="AU88" s="581"/>
      <c r="AV88" s="581"/>
      <c r="AW88" s="581"/>
      <c r="AX88" s="581"/>
      <c r="AY88" s="581"/>
      <c r="AZ88" s="581"/>
      <c r="BA88" s="581"/>
      <c r="BB88" s="581"/>
      <c r="BC88" s="581"/>
      <c r="BD88" s="581"/>
      <c r="BE88" s="581"/>
      <c r="BF88" s="581"/>
      <c r="BG88" s="581"/>
      <c r="BH88" s="581"/>
      <c r="BI88" s="581"/>
      <c r="BJ88" s="581"/>
      <c r="BK88" s="581"/>
      <c r="BL88" s="581"/>
      <c r="BM88" s="581"/>
      <c r="BN88" s="581"/>
      <c r="BO88" s="581"/>
      <c r="BP88" s="581"/>
    </row>
    <row r="89" spans="1:68" ht="6" customHeight="1">
      <c r="B89" s="15"/>
      <c r="C89" s="15"/>
      <c r="D89" s="15"/>
      <c r="E89" s="15"/>
      <c r="F89" s="15"/>
      <c r="G89" s="15"/>
      <c r="H89" s="15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J89" s="15"/>
      <c r="AK89" s="15"/>
      <c r="AL89" s="15"/>
      <c r="AM89" s="15"/>
      <c r="AN89" s="15"/>
      <c r="AO89" s="15"/>
      <c r="AP89" s="15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</row>
    <row r="90" spans="1:68" ht="7.5" customHeight="1">
      <c r="B90" s="560"/>
      <c r="C90" s="561"/>
      <c r="D90" s="562"/>
      <c r="E90" s="15"/>
      <c r="F90" s="560"/>
      <c r="G90" s="561"/>
      <c r="H90" s="562"/>
      <c r="J90" s="581" t="s">
        <v>57</v>
      </c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J90" s="560"/>
      <c r="AK90" s="561"/>
      <c r="AL90" s="562"/>
      <c r="AM90" s="15"/>
      <c r="AN90" s="560"/>
      <c r="AO90" s="561"/>
      <c r="AP90" s="562"/>
      <c r="AR90" s="581" t="s">
        <v>58</v>
      </c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</row>
    <row r="91" spans="1:68" ht="7.5" customHeight="1">
      <c r="B91" s="563"/>
      <c r="C91" s="564"/>
      <c r="D91" s="565"/>
      <c r="E91" s="15"/>
      <c r="F91" s="563"/>
      <c r="G91" s="564"/>
      <c r="H91" s="565"/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J91" s="563"/>
      <c r="AK91" s="564"/>
      <c r="AL91" s="565"/>
      <c r="AM91" s="15"/>
      <c r="AN91" s="563"/>
      <c r="AO91" s="564"/>
      <c r="AP91" s="565"/>
      <c r="AR91" s="581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</row>
    <row r="92" spans="1:68" ht="6" customHeight="1">
      <c r="B92" s="6"/>
      <c r="C92" s="6"/>
      <c r="D92" s="6"/>
      <c r="F92" s="6"/>
      <c r="G92" s="6"/>
      <c r="H92" s="6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J92" s="6"/>
      <c r="AK92" s="6"/>
      <c r="AL92" s="6"/>
      <c r="AN92" s="6"/>
      <c r="AO92" s="6"/>
      <c r="AP92" s="6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</row>
    <row r="93" spans="1:68" ht="7.5" customHeight="1">
      <c r="B93" s="395" t="s">
        <v>59</v>
      </c>
      <c r="C93" s="157"/>
      <c r="D93" s="157"/>
      <c r="E93" s="157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  <c r="AW93" s="404"/>
      <c r="AX93" s="404"/>
      <c r="AY93" s="404"/>
      <c r="AZ93" s="404"/>
      <c r="BA93" s="404"/>
      <c r="BB93" s="404"/>
      <c r="BC93" s="404"/>
      <c r="BD93" s="404"/>
      <c r="BE93" s="404"/>
      <c r="BF93" s="404"/>
      <c r="BG93" s="404"/>
      <c r="BH93" s="404"/>
      <c r="BI93" s="404"/>
      <c r="BJ93" s="404"/>
      <c r="BK93" s="404"/>
      <c r="BL93" s="404"/>
      <c r="BM93" s="404"/>
      <c r="BN93" s="404"/>
      <c r="BO93" s="404"/>
      <c r="BP93" s="6"/>
    </row>
    <row r="94" spans="1:68" ht="7.5" customHeight="1">
      <c r="B94" s="509"/>
      <c r="C94" s="509"/>
      <c r="D94" s="509"/>
      <c r="E94" s="509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5"/>
      <c r="Q94" s="405"/>
      <c r="R94" s="405"/>
      <c r="S94" s="405"/>
      <c r="T94" s="405"/>
      <c r="U94" s="405"/>
      <c r="V94" s="405"/>
      <c r="W94" s="405"/>
      <c r="X94" s="405"/>
      <c r="Y94" s="405"/>
      <c r="Z94" s="405"/>
      <c r="AA94" s="405"/>
      <c r="AB94" s="405"/>
      <c r="AC94" s="405"/>
      <c r="AD94" s="405"/>
      <c r="AE94" s="405"/>
      <c r="AF94" s="405"/>
      <c r="AG94" s="405"/>
      <c r="AH94" s="405"/>
      <c r="AI94" s="405"/>
      <c r="AJ94" s="405"/>
      <c r="AK94" s="405"/>
      <c r="AL94" s="405"/>
      <c r="AM94" s="405"/>
      <c r="AN94" s="405"/>
      <c r="AO94" s="405"/>
      <c r="AP94" s="405"/>
      <c r="AQ94" s="405"/>
      <c r="AR94" s="405"/>
      <c r="AS94" s="405"/>
      <c r="AT94" s="405"/>
      <c r="AU94" s="405"/>
      <c r="AV94" s="405"/>
      <c r="AW94" s="405"/>
      <c r="AX94" s="405"/>
      <c r="AY94" s="405"/>
      <c r="AZ94" s="405"/>
      <c r="BA94" s="405"/>
      <c r="BB94" s="405"/>
      <c r="BC94" s="405"/>
      <c r="BD94" s="405"/>
      <c r="BE94" s="405"/>
      <c r="BF94" s="405"/>
      <c r="BG94" s="405"/>
      <c r="BH94" s="405"/>
      <c r="BI94" s="405"/>
      <c r="BJ94" s="405"/>
      <c r="BK94" s="405"/>
      <c r="BL94" s="405"/>
      <c r="BM94" s="405"/>
      <c r="BN94" s="405"/>
      <c r="BO94" s="405"/>
      <c r="BP94" s="6"/>
    </row>
    <row r="96" spans="1:68" ht="7.5" customHeight="1">
      <c r="A96" s="547" t="s">
        <v>60</v>
      </c>
      <c r="B96" s="406"/>
      <c r="C96" s="406"/>
      <c r="D96" s="406"/>
      <c r="E96" s="406"/>
      <c r="F96" s="406"/>
      <c r="G96" s="406"/>
      <c r="H96" s="406"/>
      <c r="I96" s="406"/>
      <c r="J96" s="406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</row>
    <row r="97" spans="1:68" ht="7.5" customHeight="1">
      <c r="A97" s="406"/>
      <c r="B97" s="406"/>
      <c r="C97" s="406"/>
      <c r="D97" s="406"/>
      <c r="E97" s="406"/>
      <c r="F97" s="406"/>
      <c r="G97" s="406"/>
      <c r="H97" s="406"/>
      <c r="I97" s="406"/>
      <c r="J97" s="406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</row>
    <row r="98" spans="1:68" s="18" customFormat="1" ht="7.5" customHeight="1">
      <c r="B98" s="582" t="s">
        <v>61</v>
      </c>
      <c r="C98" s="582"/>
      <c r="D98" s="582"/>
      <c r="F98" s="583" t="s">
        <v>62</v>
      </c>
      <c r="G98" s="583"/>
      <c r="H98" s="583"/>
      <c r="AJ98" s="583" t="s">
        <v>61</v>
      </c>
      <c r="AK98" s="583"/>
      <c r="AL98" s="583"/>
      <c r="AN98" s="583" t="s">
        <v>62</v>
      </c>
      <c r="AO98" s="583"/>
      <c r="AP98" s="583"/>
    </row>
    <row r="99" spans="1:68" ht="7.5" customHeight="1">
      <c r="B99" s="560"/>
      <c r="C99" s="561"/>
      <c r="D99" s="562"/>
      <c r="E99" s="15"/>
      <c r="F99" s="560"/>
      <c r="G99" s="561"/>
      <c r="H99" s="562"/>
      <c r="J99" s="581" t="s">
        <v>63</v>
      </c>
      <c r="K99" s="581"/>
      <c r="L99" s="581"/>
      <c r="M99" s="581"/>
      <c r="N99" s="581"/>
      <c r="O99" s="581"/>
      <c r="P99" s="581"/>
      <c r="Q99" s="581"/>
      <c r="R99" s="581"/>
      <c r="S99" s="581"/>
      <c r="T99" s="581"/>
      <c r="U99" s="581"/>
      <c r="V99" s="581"/>
      <c r="W99" s="581"/>
      <c r="X99" s="581"/>
      <c r="Y99" s="581"/>
      <c r="Z99" s="581"/>
      <c r="AA99" s="581"/>
      <c r="AB99" s="581"/>
      <c r="AC99" s="581"/>
      <c r="AD99" s="581"/>
      <c r="AE99" s="581"/>
      <c r="AF99" s="581"/>
      <c r="AG99" s="581"/>
      <c r="AH99" s="581"/>
      <c r="AJ99" s="560"/>
      <c r="AK99" s="561"/>
      <c r="AL99" s="562"/>
      <c r="AM99" s="15"/>
      <c r="AN99" s="560"/>
      <c r="AO99" s="561"/>
      <c r="AP99" s="562"/>
      <c r="AR99" s="581" t="s">
        <v>64</v>
      </c>
      <c r="AS99" s="581"/>
      <c r="AT99" s="581"/>
      <c r="AU99" s="581"/>
      <c r="AV99" s="581"/>
      <c r="AW99" s="581"/>
      <c r="AX99" s="581"/>
      <c r="AY99" s="581"/>
      <c r="AZ99" s="581"/>
      <c r="BA99" s="581"/>
      <c r="BB99" s="581"/>
      <c r="BC99" s="581"/>
      <c r="BD99" s="581"/>
      <c r="BE99" s="581"/>
      <c r="BF99" s="581"/>
      <c r="BG99" s="581"/>
      <c r="BH99" s="581"/>
      <c r="BI99" s="581"/>
      <c r="BJ99" s="581"/>
      <c r="BK99" s="581"/>
      <c r="BL99" s="581"/>
      <c r="BM99" s="581"/>
      <c r="BN99" s="581"/>
      <c r="BO99" s="581"/>
      <c r="BP99" s="581"/>
    </row>
    <row r="100" spans="1:68" ht="7.5" customHeight="1">
      <c r="B100" s="563"/>
      <c r="C100" s="564"/>
      <c r="D100" s="565"/>
      <c r="E100" s="15"/>
      <c r="F100" s="563"/>
      <c r="G100" s="564"/>
      <c r="H100" s="565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581"/>
      <c r="AG100" s="581"/>
      <c r="AH100" s="581"/>
      <c r="AJ100" s="563"/>
      <c r="AK100" s="564"/>
      <c r="AL100" s="565"/>
      <c r="AM100" s="15"/>
      <c r="AN100" s="563"/>
      <c r="AO100" s="564"/>
      <c r="AP100" s="565"/>
      <c r="AR100" s="581"/>
      <c r="AS100" s="581"/>
      <c r="AT100" s="581"/>
      <c r="AU100" s="581"/>
      <c r="AV100" s="581"/>
      <c r="AW100" s="581"/>
      <c r="AX100" s="581"/>
      <c r="AY100" s="581"/>
      <c r="AZ100" s="581"/>
      <c r="BA100" s="581"/>
      <c r="BB100" s="581"/>
      <c r="BC100" s="581"/>
      <c r="BD100" s="581"/>
      <c r="BE100" s="581"/>
      <c r="BF100" s="581"/>
      <c r="BG100" s="581"/>
      <c r="BH100" s="581"/>
      <c r="BI100" s="581"/>
      <c r="BJ100" s="581"/>
      <c r="BK100" s="581"/>
      <c r="BL100" s="581"/>
      <c r="BM100" s="581"/>
      <c r="BN100" s="581"/>
      <c r="BO100" s="581"/>
      <c r="BP100" s="581"/>
    </row>
    <row r="101" spans="1:68" ht="6" customHeight="1">
      <c r="B101" s="15"/>
      <c r="C101" s="15"/>
      <c r="D101" s="15"/>
      <c r="E101" s="15"/>
      <c r="F101" s="15"/>
      <c r="G101" s="15"/>
      <c r="H101" s="15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</row>
    <row r="102" spans="1:68" ht="7.5" customHeight="1">
      <c r="B102" s="560"/>
      <c r="C102" s="561"/>
      <c r="D102" s="562"/>
      <c r="E102" s="15"/>
      <c r="F102" s="560"/>
      <c r="G102" s="561"/>
      <c r="H102" s="562"/>
      <c r="J102" s="581" t="s">
        <v>65</v>
      </c>
      <c r="K102" s="581"/>
      <c r="L102" s="581"/>
      <c r="M102" s="581"/>
      <c r="N102" s="581"/>
      <c r="O102" s="581"/>
      <c r="P102" s="581"/>
      <c r="Q102" s="581"/>
      <c r="R102" s="581"/>
      <c r="S102" s="581"/>
      <c r="T102" s="581"/>
      <c r="U102" s="581"/>
      <c r="V102" s="581"/>
      <c r="W102" s="581"/>
      <c r="X102" s="581"/>
      <c r="Y102" s="581"/>
      <c r="Z102" s="581"/>
      <c r="AA102" s="581"/>
      <c r="AB102" s="581"/>
      <c r="AC102" s="581"/>
      <c r="AD102" s="581"/>
      <c r="AE102" s="581"/>
      <c r="AF102" s="581"/>
      <c r="AG102" s="581"/>
      <c r="AH102" s="581"/>
    </row>
    <row r="103" spans="1:68" ht="7.5" customHeight="1">
      <c r="B103" s="563"/>
      <c r="C103" s="564"/>
      <c r="D103" s="565"/>
      <c r="E103" s="15"/>
      <c r="F103" s="563"/>
      <c r="G103" s="564"/>
      <c r="H103" s="565"/>
      <c r="J103" s="581"/>
      <c r="K103" s="581"/>
      <c r="L103" s="581"/>
      <c r="M103" s="581"/>
      <c r="N103" s="581"/>
      <c r="O103" s="581"/>
      <c r="P103" s="581"/>
      <c r="Q103" s="581"/>
      <c r="R103" s="581"/>
      <c r="S103" s="581"/>
      <c r="T103" s="581"/>
      <c r="U103" s="581"/>
      <c r="V103" s="581"/>
      <c r="W103" s="581"/>
      <c r="X103" s="581"/>
      <c r="Y103" s="581"/>
      <c r="Z103" s="581"/>
      <c r="AA103" s="581"/>
      <c r="AB103" s="581"/>
      <c r="AC103" s="581"/>
      <c r="AD103" s="581"/>
      <c r="AE103" s="581"/>
      <c r="AF103" s="581"/>
      <c r="AG103" s="581"/>
      <c r="AH103" s="581"/>
    </row>
    <row r="104" spans="1:68" ht="6" customHeight="1">
      <c r="B104" s="6"/>
      <c r="C104" s="6"/>
      <c r="D104" s="6"/>
      <c r="F104" s="6"/>
      <c r="G104" s="6"/>
      <c r="H104" s="6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68" ht="7.5" customHeight="1">
      <c r="B105" s="395" t="s">
        <v>59</v>
      </c>
      <c r="C105" s="157"/>
      <c r="D105" s="157"/>
      <c r="E105" s="157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  <c r="BC105" s="404"/>
      <c r="BD105" s="404"/>
      <c r="BE105" s="404"/>
      <c r="BF105" s="404"/>
      <c r="BG105" s="404"/>
      <c r="BH105" s="404"/>
      <c r="BI105" s="404"/>
      <c r="BJ105" s="404"/>
      <c r="BK105" s="404"/>
      <c r="BL105" s="404"/>
      <c r="BM105" s="404"/>
      <c r="BN105" s="404"/>
      <c r="BO105" s="404"/>
      <c r="BP105" s="6"/>
    </row>
    <row r="106" spans="1:68" ht="7.5" customHeight="1">
      <c r="B106" s="509"/>
      <c r="C106" s="509"/>
      <c r="D106" s="509"/>
      <c r="E106" s="509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5"/>
      <c r="AC106" s="405"/>
      <c r="AD106" s="405"/>
      <c r="AE106" s="405"/>
      <c r="AF106" s="405"/>
      <c r="AG106" s="405"/>
      <c r="AH106" s="405"/>
      <c r="AI106" s="405"/>
      <c r="AJ106" s="405"/>
      <c r="AK106" s="405"/>
      <c r="AL106" s="405"/>
      <c r="AM106" s="405"/>
      <c r="AN106" s="405"/>
      <c r="AO106" s="405"/>
      <c r="AP106" s="405"/>
      <c r="AQ106" s="405"/>
      <c r="AR106" s="405"/>
      <c r="AS106" s="405"/>
      <c r="AT106" s="405"/>
      <c r="AU106" s="405"/>
      <c r="AV106" s="405"/>
      <c r="AW106" s="405"/>
      <c r="AX106" s="405"/>
      <c r="AY106" s="405"/>
      <c r="AZ106" s="405"/>
      <c r="BA106" s="405"/>
      <c r="BB106" s="405"/>
      <c r="BC106" s="405"/>
      <c r="BD106" s="405"/>
      <c r="BE106" s="405"/>
      <c r="BF106" s="405"/>
      <c r="BG106" s="405"/>
      <c r="BH106" s="405"/>
      <c r="BI106" s="405"/>
      <c r="BJ106" s="405"/>
      <c r="BK106" s="405"/>
      <c r="BL106" s="405"/>
      <c r="BM106" s="405"/>
      <c r="BN106" s="405"/>
      <c r="BO106" s="405"/>
      <c r="BP106" s="6"/>
    </row>
    <row r="108" spans="1:68" ht="7.5" customHeight="1">
      <c r="A108" s="547" t="s">
        <v>66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7"/>
    </row>
    <row r="109" spans="1:68" ht="7.5" customHeight="1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7"/>
    </row>
    <row r="110" spans="1:68" ht="7.5" customHeight="1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</row>
    <row r="111" spans="1:68" ht="7.5" customHeight="1">
      <c r="B111" s="578"/>
      <c r="C111" s="579"/>
      <c r="D111" s="579"/>
      <c r="E111" s="579"/>
      <c r="F111" s="579"/>
      <c r="G111" s="579"/>
      <c r="H111" s="579"/>
      <c r="I111" s="579"/>
      <c r="J111" s="579"/>
      <c r="K111" s="579"/>
      <c r="L111" s="579"/>
      <c r="M111" s="579"/>
      <c r="N111" s="579"/>
      <c r="O111" s="579"/>
      <c r="P111" s="579"/>
      <c r="Q111" s="579"/>
      <c r="R111" s="579"/>
      <c r="S111" s="579"/>
      <c r="T111" s="579"/>
      <c r="U111" s="579"/>
      <c r="V111" s="579"/>
      <c r="W111" s="579"/>
      <c r="X111" s="579"/>
      <c r="Y111" s="579"/>
      <c r="Z111" s="579"/>
      <c r="AA111" s="579"/>
      <c r="AB111" s="579"/>
      <c r="AC111" s="579"/>
      <c r="AD111" s="579"/>
      <c r="AE111" s="579"/>
      <c r="AF111" s="579"/>
      <c r="AG111" s="579"/>
      <c r="AH111" s="579"/>
      <c r="AI111" s="579"/>
      <c r="AJ111" s="579"/>
      <c r="AK111" s="579"/>
      <c r="AL111" s="579"/>
      <c r="AM111" s="579"/>
      <c r="AN111" s="579"/>
      <c r="AO111" s="579"/>
      <c r="AP111" s="579"/>
      <c r="AQ111" s="579"/>
      <c r="AR111" s="579"/>
      <c r="AS111" s="579"/>
      <c r="AT111" s="579"/>
      <c r="AU111" s="579"/>
      <c r="AV111" s="579"/>
      <c r="AW111" s="579"/>
      <c r="AX111" s="579"/>
      <c r="AY111" s="579"/>
      <c r="AZ111" s="579"/>
      <c r="BA111" s="579"/>
      <c r="BB111" s="579"/>
      <c r="BC111" s="579"/>
      <c r="BD111" s="579"/>
      <c r="BE111" s="579"/>
      <c r="BF111" s="579"/>
      <c r="BG111" s="579"/>
      <c r="BH111" s="579"/>
      <c r="BI111" s="579"/>
      <c r="BJ111" s="579"/>
      <c r="BK111" s="579"/>
      <c r="BL111" s="579"/>
      <c r="BM111" s="579"/>
      <c r="BN111" s="579"/>
      <c r="BO111" s="579"/>
      <c r="BP111" s="6"/>
    </row>
    <row r="112" spans="1:68" ht="7.5" customHeight="1">
      <c r="B112" s="580"/>
      <c r="C112" s="580"/>
      <c r="D112" s="580"/>
      <c r="E112" s="580"/>
      <c r="F112" s="580"/>
      <c r="G112" s="580"/>
      <c r="H112" s="580"/>
      <c r="I112" s="580"/>
      <c r="J112" s="580"/>
      <c r="K112" s="580"/>
      <c r="L112" s="580"/>
      <c r="M112" s="580"/>
      <c r="N112" s="580"/>
      <c r="O112" s="580"/>
      <c r="P112" s="580"/>
      <c r="Q112" s="580"/>
      <c r="R112" s="580"/>
      <c r="S112" s="580"/>
      <c r="T112" s="580"/>
      <c r="U112" s="580"/>
      <c r="V112" s="580"/>
      <c r="W112" s="580"/>
      <c r="X112" s="580"/>
      <c r="Y112" s="580"/>
      <c r="Z112" s="580"/>
      <c r="AA112" s="580"/>
      <c r="AB112" s="580"/>
      <c r="AC112" s="580"/>
      <c r="AD112" s="580"/>
      <c r="AE112" s="580"/>
      <c r="AF112" s="580"/>
      <c r="AG112" s="580"/>
      <c r="AH112" s="580"/>
      <c r="AI112" s="580"/>
      <c r="AJ112" s="580"/>
      <c r="AK112" s="580"/>
      <c r="AL112" s="580"/>
      <c r="AM112" s="580"/>
      <c r="AN112" s="580"/>
      <c r="AO112" s="580"/>
      <c r="AP112" s="580"/>
      <c r="AQ112" s="580"/>
      <c r="AR112" s="580"/>
      <c r="AS112" s="580"/>
      <c r="AT112" s="580"/>
      <c r="AU112" s="580"/>
      <c r="AV112" s="580"/>
      <c r="AW112" s="580"/>
      <c r="AX112" s="580"/>
      <c r="AY112" s="580"/>
      <c r="AZ112" s="580"/>
      <c r="BA112" s="580"/>
      <c r="BB112" s="580"/>
      <c r="BC112" s="580"/>
      <c r="BD112" s="580"/>
      <c r="BE112" s="580"/>
      <c r="BF112" s="580"/>
      <c r="BG112" s="580"/>
      <c r="BH112" s="580"/>
      <c r="BI112" s="580"/>
      <c r="BJ112" s="580"/>
      <c r="BK112" s="580"/>
      <c r="BL112" s="580"/>
      <c r="BM112" s="580"/>
      <c r="BN112" s="580"/>
      <c r="BO112" s="580"/>
      <c r="BP112" s="6"/>
    </row>
    <row r="113" spans="1:68" ht="7.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6"/>
    </row>
    <row r="114" spans="1:68" ht="7.5" customHeight="1">
      <c r="B114" s="578"/>
      <c r="C114" s="579"/>
      <c r="D114" s="579"/>
      <c r="E114" s="579"/>
      <c r="F114" s="579"/>
      <c r="G114" s="579"/>
      <c r="H114" s="579"/>
      <c r="I114" s="579"/>
      <c r="J114" s="579"/>
      <c r="K114" s="579"/>
      <c r="L114" s="579"/>
      <c r="M114" s="579"/>
      <c r="N114" s="579"/>
      <c r="O114" s="579"/>
      <c r="P114" s="579"/>
      <c r="Q114" s="579"/>
      <c r="R114" s="579"/>
      <c r="S114" s="579"/>
      <c r="T114" s="579"/>
      <c r="U114" s="579"/>
      <c r="V114" s="579"/>
      <c r="W114" s="579"/>
      <c r="X114" s="579"/>
      <c r="Y114" s="579"/>
      <c r="Z114" s="579"/>
      <c r="AA114" s="579"/>
      <c r="AB114" s="579"/>
      <c r="AC114" s="579"/>
      <c r="AD114" s="579"/>
      <c r="AE114" s="579"/>
      <c r="AF114" s="579"/>
      <c r="AG114" s="579"/>
      <c r="AH114" s="579"/>
      <c r="AI114" s="579"/>
      <c r="AJ114" s="579"/>
      <c r="AK114" s="579"/>
      <c r="AL114" s="579"/>
      <c r="AM114" s="579"/>
      <c r="AN114" s="579"/>
      <c r="AO114" s="579"/>
      <c r="AP114" s="579"/>
      <c r="AQ114" s="579"/>
      <c r="AR114" s="579"/>
      <c r="AS114" s="579"/>
      <c r="AT114" s="579"/>
      <c r="AU114" s="579"/>
      <c r="AV114" s="579"/>
      <c r="AW114" s="579"/>
      <c r="AX114" s="579"/>
      <c r="AY114" s="579"/>
      <c r="AZ114" s="579"/>
      <c r="BA114" s="579"/>
      <c r="BB114" s="579"/>
      <c r="BC114" s="579"/>
      <c r="BD114" s="579"/>
      <c r="BE114" s="579"/>
      <c r="BF114" s="579"/>
      <c r="BG114" s="579"/>
      <c r="BH114" s="579"/>
      <c r="BI114" s="579"/>
      <c r="BJ114" s="579"/>
      <c r="BK114" s="579"/>
      <c r="BL114" s="579"/>
      <c r="BM114" s="579"/>
      <c r="BN114" s="579"/>
      <c r="BO114" s="579"/>
      <c r="BP114" s="6"/>
    </row>
    <row r="115" spans="1:68" ht="7.5" customHeight="1">
      <c r="B115" s="580"/>
      <c r="C115" s="580"/>
      <c r="D115" s="580"/>
      <c r="E115" s="580"/>
      <c r="F115" s="580"/>
      <c r="G115" s="580"/>
      <c r="H115" s="580"/>
      <c r="I115" s="580"/>
      <c r="J115" s="580"/>
      <c r="K115" s="580"/>
      <c r="L115" s="580"/>
      <c r="M115" s="580"/>
      <c r="N115" s="580"/>
      <c r="O115" s="580"/>
      <c r="P115" s="580"/>
      <c r="Q115" s="580"/>
      <c r="R115" s="580"/>
      <c r="S115" s="580"/>
      <c r="T115" s="580"/>
      <c r="U115" s="580"/>
      <c r="V115" s="580"/>
      <c r="W115" s="580"/>
      <c r="X115" s="580"/>
      <c r="Y115" s="580"/>
      <c r="Z115" s="580"/>
      <c r="AA115" s="580"/>
      <c r="AB115" s="580"/>
      <c r="AC115" s="580"/>
      <c r="AD115" s="580"/>
      <c r="AE115" s="580"/>
      <c r="AF115" s="580"/>
      <c r="AG115" s="580"/>
      <c r="AH115" s="580"/>
      <c r="AI115" s="580"/>
      <c r="AJ115" s="580"/>
      <c r="AK115" s="580"/>
      <c r="AL115" s="580"/>
      <c r="AM115" s="580"/>
      <c r="AN115" s="580"/>
      <c r="AO115" s="580"/>
      <c r="AP115" s="580"/>
      <c r="AQ115" s="580"/>
      <c r="AR115" s="580"/>
      <c r="AS115" s="580"/>
      <c r="AT115" s="580"/>
      <c r="AU115" s="580"/>
      <c r="AV115" s="580"/>
      <c r="AW115" s="580"/>
      <c r="AX115" s="580"/>
      <c r="AY115" s="580"/>
      <c r="AZ115" s="580"/>
      <c r="BA115" s="580"/>
      <c r="BB115" s="580"/>
      <c r="BC115" s="580"/>
      <c r="BD115" s="580"/>
      <c r="BE115" s="580"/>
      <c r="BF115" s="580"/>
      <c r="BG115" s="580"/>
      <c r="BH115" s="580"/>
      <c r="BI115" s="580"/>
      <c r="BJ115" s="580"/>
      <c r="BK115" s="580"/>
      <c r="BL115" s="580"/>
      <c r="BM115" s="580"/>
      <c r="BN115" s="580"/>
      <c r="BO115" s="580"/>
      <c r="BP115" s="6"/>
    </row>
    <row r="117" spans="1:68" ht="7.5" customHeight="1">
      <c r="A117" s="547" t="s">
        <v>67</v>
      </c>
      <c r="B117" s="406"/>
      <c r="C117" s="406"/>
      <c r="D117" s="406"/>
      <c r="E117" s="406"/>
      <c r="F117" s="406"/>
      <c r="G117" s="406"/>
      <c r="H117" s="406"/>
      <c r="I117" s="406"/>
      <c r="J117" s="406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</row>
    <row r="118" spans="1:68" ht="7.5" customHeight="1">
      <c r="A118" s="406"/>
      <c r="B118" s="406"/>
      <c r="C118" s="406"/>
      <c r="D118" s="406"/>
      <c r="E118" s="406"/>
      <c r="F118" s="406"/>
      <c r="G118" s="406"/>
      <c r="H118" s="406"/>
      <c r="I118" s="406"/>
      <c r="J118" s="406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</row>
    <row r="119" spans="1:68" ht="6.75" customHeight="1">
      <c r="B119" s="453" t="s">
        <v>68</v>
      </c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  <c r="T119" s="453"/>
      <c r="U119" s="19"/>
      <c r="V119" s="453" t="s">
        <v>69</v>
      </c>
      <c r="W119" s="453"/>
      <c r="X119" s="453"/>
      <c r="Y119" s="453"/>
      <c r="Z119" s="453"/>
      <c r="AA119" s="453"/>
      <c r="AB119" s="453"/>
      <c r="AC119" s="453"/>
      <c r="AD119" s="453"/>
      <c r="AE119" s="453"/>
      <c r="AF119" s="19"/>
      <c r="AG119" s="453" t="s">
        <v>70</v>
      </c>
      <c r="AH119" s="453"/>
      <c r="AI119" s="453"/>
      <c r="AJ119" s="453"/>
      <c r="AK119" s="453"/>
      <c r="AL119" s="453"/>
      <c r="AM119" s="453"/>
      <c r="AN119" s="453"/>
      <c r="AO119" s="453"/>
      <c r="AP119" s="453"/>
      <c r="AR119" s="453" t="s">
        <v>71</v>
      </c>
      <c r="AS119" s="453"/>
      <c r="AT119" s="453"/>
      <c r="AU119" s="453"/>
      <c r="AV119" s="453"/>
      <c r="AW119" s="19"/>
      <c r="AX119" s="453" t="s">
        <v>72</v>
      </c>
      <c r="AY119" s="453"/>
      <c r="AZ119" s="453"/>
      <c r="BA119" s="453"/>
      <c r="BB119" s="453"/>
      <c r="BC119" s="453"/>
      <c r="BD119" s="453"/>
      <c r="BE119" s="19"/>
      <c r="BF119" s="453" t="s">
        <v>73</v>
      </c>
      <c r="BG119" s="453"/>
      <c r="BH119" s="453"/>
      <c r="BI119" s="453"/>
      <c r="BJ119" s="453"/>
      <c r="BK119" s="453"/>
      <c r="BL119" s="453"/>
      <c r="BM119" s="453"/>
      <c r="BN119" s="19"/>
      <c r="BO119" s="19"/>
    </row>
    <row r="120" spans="1:68" ht="6.75" customHeight="1">
      <c r="B120" s="453"/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  <c r="T120" s="453"/>
      <c r="U120" s="19"/>
      <c r="V120" s="453"/>
      <c r="W120" s="453"/>
      <c r="X120" s="453"/>
      <c r="Y120" s="453"/>
      <c r="Z120" s="453"/>
      <c r="AA120" s="453"/>
      <c r="AB120" s="453"/>
      <c r="AC120" s="453"/>
      <c r="AD120" s="453"/>
      <c r="AE120" s="453"/>
      <c r="AF120" s="19"/>
      <c r="AG120" s="453"/>
      <c r="AH120" s="453"/>
      <c r="AI120" s="453"/>
      <c r="AJ120" s="453"/>
      <c r="AK120" s="453"/>
      <c r="AL120" s="453"/>
      <c r="AM120" s="453"/>
      <c r="AN120" s="453"/>
      <c r="AO120" s="453"/>
      <c r="AP120" s="453"/>
      <c r="AR120" s="453"/>
      <c r="AS120" s="453"/>
      <c r="AT120" s="453"/>
      <c r="AU120" s="453"/>
      <c r="AV120" s="453"/>
      <c r="AW120" s="19"/>
      <c r="AX120" s="453"/>
      <c r="AY120" s="453"/>
      <c r="AZ120" s="453"/>
      <c r="BA120" s="453"/>
      <c r="BB120" s="453"/>
      <c r="BC120" s="453"/>
      <c r="BD120" s="453"/>
      <c r="BE120" s="19"/>
      <c r="BF120" s="453"/>
      <c r="BG120" s="453"/>
      <c r="BH120" s="453"/>
      <c r="BI120" s="453"/>
      <c r="BJ120" s="453"/>
      <c r="BK120" s="453"/>
      <c r="BL120" s="453"/>
      <c r="BM120" s="453"/>
      <c r="BN120" s="19"/>
      <c r="BO120" s="19"/>
    </row>
    <row r="121" spans="1:68" ht="6" customHeight="1">
      <c r="V121" s="453" t="s">
        <v>74</v>
      </c>
      <c r="W121" s="453"/>
      <c r="X121" s="453"/>
      <c r="Y121" s="453"/>
      <c r="Z121" s="453"/>
      <c r="AA121" s="453"/>
      <c r="AB121" s="453"/>
      <c r="AD121" s="453" t="s">
        <v>75</v>
      </c>
      <c r="AE121" s="453"/>
      <c r="AF121" s="453"/>
      <c r="AG121" s="453"/>
      <c r="AH121" s="453"/>
      <c r="AI121" s="453"/>
      <c r="AJ121" s="453"/>
      <c r="AK121" s="453"/>
      <c r="AL121" s="19"/>
      <c r="AM121" s="453" t="s">
        <v>76</v>
      </c>
      <c r="AN121" s="453"/>
      <c r="AO121" s="453"/>
      <c r="AP121" s="453"/>
      <c r="AQ121" s="453"/>
      <c r="AS121" s="453" t="s">
        <v>77</v>
      </c>
      <c r="AT121" s="453"/>
      <c r="AU121" s="453"/>
      <c r="AV121" s="453"/>
      <c r="AW121" s="453"/>
      <c r="AX121" s="453"/>
      <c r="AY121" s="453"/>
      <c r="AZ121" s="453"/>
      <c r="BA121" s="453"/>
      <c r="BB121" s="453"/>
      <c r="BD121" s="453" t="s">
        <v>78</v>
      </c>
      <c r="BE121" s="453"/>
      <c r="BF121" s="453"/>
      <c r="BG121" s="453"/>
      <c r="BH121" s="453"/>
      <c r="BI121" s="453"/>
      <c r="BJ121" s="453"/>
      <c r="BK121" s="453"/>
      <c r="BL121" s="453"/>
      <c r="BM121" s="453"/>
    </row>
    <row r="122" spans="1:68" ht="6" customHeight="1">
      <c r="V122" s="453"/>
      <c r="W122" s="453"/>
      <c r="X122" s="453"/>
      <c r="Y122" s="453"/>
      <c r="Z122" s="453"/>
      <c r="AA122" s="453"/>
      <c r="AB122" s="453"/>
      <c r="AD122" s="453"/>
      <c r="AE122" s="453"/>
      <c r="AF122" s="453"/>
      <c r="AG122" s="453"/>
      <c r="AH122" s="453"/>
      <c r="AI122" s="453"/>
      <c r="AJ122" s="453"/>
      <c r="AK122" s="453"/>
      <c r="AL122" s="19"/>
      <c r="AM122" s="453"/>
      <c r="AN122" s="453"/>
      <c r="AO122" s="453"/>
      <c r="AP122" s="453"/>
      <c r="AQ122" s="453"/>
      <c r="AS122" s="453"/>
      <c r="AT122" s="453"/>
      <c r="AU122" s="453"/>
      <c r="AV122" s="453"/>
      <c r="AW122" s="453"/>
      <c r="AX122" s="453"/>
      <c r="AY122" s="453"/>
      <c r="AZ122" s="453"/>
      <c r="BA122" s="453"/>
      <c r="BB122" s="453"/>
      <c r="BD122" s="453"/>
      <c r="BE122" s="453"/>
      <c r="BF122" s="453"/>
      <c r="BG122" s="453"/>
      <c r="BH122" s="453"/>
      <c r="BI122" s="453"/>
      <c r="BJ122" s="453"/>
      <c r="BK122" s="453"/>
      <c r="BL122" s="453"/>
      <c r="BM122" s="453"/>
    </row>
    <row r="123" spans="1:68" ht="7.5" customHeight="1">
      <c r="C123" s="406" t="s">
        <v>79</v>
      </c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</row>
    <row r="124" spans="1:68" ht="7.5" customHeight="1"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</row>
    <row r="125" spans="1:68" ht="7.5" customHeight="1">
      <c r="D125" s="406" t="s">
        <v>80</v>
      </c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</row>
    <row r="126" spans="1:68" ht="7.5" customHeight="1"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</row>
    <row r="127" spans="1:68" ht="7.5" customHeight="1">
      <c r="E127" s="406" t="s">
        <v>81</v>
      </c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</row>
    <row r="128" spans="1:68" ht="7.5" customHeight="1"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</row>
    <row r="129" spans="4:67" ht="7.5" customHeight="1">
      <c r="G129" s="406">
        <v>1</v>
      </c>
      <c r="H129" s="406"/>
      <c r="I129" s="406"/>
      <c r="L129" s="406">
        <v>2</v>
      </c>
      <c r="M129" s="406"/>
      <c r="N129" s="406"/>
      <c r="Q129" s="406">
        <v>3</v>
      </c>
      <c r="R129" s="406"/>
      <c r="S129" s="406"/>
      <c r="V129" s="406">
        <v>4</v>
      </c>
      <c r="W129" s="406"/>
      <c r="X129" s="406"/>
      <c r="AA129" s="406">
        <v>5</v>
      </c>
      <c r="AB129" s="406"/>
      <c r="AC129" s="406"/>
      <c r="AF129" s="406">
        <v>6</v>
      </c>
      <c r="AG129" s="406"/>
      <c r="AH129" s="406"/>
      <c r="AK129" s="406">
        <v>7</v>
      </c>
      <c r="AL129" s="406"/>
      <c r="AM129" s="406"/>
      <c r="AP129" s="406">
        <v>8</v>
      </c>
      <c r="AQ129" s="406"/>
      <c r="AR129" s="406"/>
      <c r="AU129" s="406">
        <v>9</v>
      </c>
      <c r="AV129" s="406"/>
      <c r="AW129" s="406"/>
      <c r="AZ129" s="406">
        <v>10</v>
      </c>
      <c r="BA129" s="406"/>
      <c r="BB129" s="406"/>
      <c r="BF129" s="573" t="s">
        <v>82</v>
      </c>
      <c r="BG129" s="574"/>
      <c r="BH129" s="574"/>
      <c r="BI129" s="574"/>
      <c r="BJ129" s="22"/>
      <c r="BK129" s="560"/>
      <c r="BL129" s="561"/>
      <c r="BM129" s="561"/>
      <c r="BN129" s="561"/>
      <c r="BO129" s="562"/>
    </row>
    <row r="130" spans="4:67" ht="7.5" customHeight="1">
      <c r="G130" s="406"/>
      <c r="H130" s="406"/>
      <c r="I130" s="406"/>
      <c r="L130" s="406"/>
      <c r="M130" s="406"/>
      <c r="N130" s="406"/>
      <c r="Q130" s="406"/>
      <c r="R130" s="406"/>
      <c r="S130" s="406"/>
      <c r="V130" s="406"/>
      <c r="W130" s="406"/>
      <c r="X130" s="406"/>
      <c r="AA130" s="406"/>
      <c r="AB130" s="406"/>
      <c r="AC130" s="406"/>
      <c r="AF130" s="406"/>
      <c r="AG130" s="406"/>
      <c r="AH130" s="406"/>
      <c r="AK130" s="406"/>
      <c r="AL130" s="406"/>
      <c r="AM130" s="406"/>
      <c r="AP130" s="406"/>
      <c r="AQ130" s="406"/>
      <c r="AR130" s="406"/>
      <c r="AU130" s="406"/>
      <c r="AV130" s="406"/>
      <c r="AW130" s="406"/>
      <c r="AZ130" s="406"/>
      <c r="BA130" s="406"/>
      <c r="BB130" s="406"/>
      <c r="BF130" s="574"/>
      <c r="BG130" s="574"/>
      <c r="BH130" s="574"/>
      <c r="BI130" s="574"/>
      <c r="BJ130" s="22"/>
      <c r="BK130" s="563"/>
      <c r="BL130" s="564"/>
      <c r="BM130" s="564"/>
      <c r="BN130" s="564"/>
      <c r="BO130" s="565"/>
    </row>
    <row r="131" spans="4:67" ht="7.5" customHeight="1">
      <c r="E131" s="406" t="s">
        <v>83</v>
      </c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</row>
    <row r="132" spans="4:67" ht="7.5" customHeight="1"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</row>
    <row r="133" spans="4:67" ht="7.5" customHeight="1">
      <c r="G133" s="406">
        <v>1</v>
      </c>
      <c r="H133" s="406"/>
      <c r="I133" s="406"/>
      <c r="L133" s="406">
        <v>2</v>
      </c>
      <c r="M133" s="406"/>
      <c r="N133" s="406"/>
      <c r="Q133" s="406">
        <v>3</v>
      </c>
      <c r="R133" s="406"/>
      <c r="S133" s="406"/>
      <c r="V133" s="406">
        <v>4</v>
      </c>
      <c r="W133" s="406"/>
      <c r="X133" s="406"/>
      <c r="AA133" s="406">
        <v>5</v>
      </c>
      <c r="AB133" s="406"/>
      <c r="AC133" s="406"/>
      <c r="AF133" s="406">
        <v>6</v>
      </c>
      <c r="AG133" s="406"/>
      <c r="AH133" s="406"/>
      <c r="AK133" s="406">
        <v>7</v>
      </c>
      <c r="AL133" s="406"/>
      <c r="AM133" s="406"/>
      <c r="AP133" s="406">
        <v>8</v>
      </c>
      <c r="AQ133" s="406"/>
      <c r="AR133" s="406"/>
      <c r="AU133" s="406">
        <v>9</v>
      </c>
      <c r="AV133" s="406"/>
      <c r="AW133" s="406"/>
      <c r="AZ133" s="406">
        <v>10</v>
      </c>
      <c r="BA133" s="406"/>
      <c r="BB133" s="406"/>
      <c r="BF133" s="573" t="s">
        <v>84</v>
      </c>
      <c r="BG133" s="574"/>
      <c r="BH133" s="574"/>
      <c r="BI133" s="574"/>
      <c r="BJ133" s="22"/>
      <c r="BK133" s="560"/>
      <c r="BL133" s="561"/>
      <c r="BM133" s="561"/>
      <c r="BN133" s="561"/>
      <c r="BO133" s="562"/>
    </row>
    <row r="134" spans="4:67" ht="7.5" customHeight="1">
      <c r="G134" s="406"/>
      <c r="H134" s="406"/>
      <c r="I134" s="406"/>
      <c r="L134" s="406"/>
      <c r="M134" s="406"/>
      <c r="N134" s="406"/>
      <c r="Q134" s="406"/>
      <c r="R134" s="406"/>
      <c r="S134" s="406"/>
      <c r="V134" s="406"/>
      <c r="W134" s="406"/>
      <c r="X134" s="406"/>
      <c r="AA134" s="406"/>
      <c r="AB134" s="406"/>
      <c r="AC134" s="406"/>
      <c r="AF134" s="406"/>
      <c r="AG134" s="406"/>
      <c r="AH134" s="406"/>
      <c r="AK134" s="406"/>
      <c r="AL134" s="406"/>
      <c r="AM134" s="406"/>
      <c r="AP134" s="406"/>
      <c r="AQ134" s="406"/>
      <c r="AR134" s="406"/>
      <c r="AU134" s="406"/>
      <c r="AV134" s="406"/>
      <c r="AW134" s="406"/>
      <c r="AZ134" s="406"/>
      <c r="BA134" s="406"/>
      <c r="BB134" s="406"/>
      <c r="BF134" s="574"/>
      <c r="BG134" s="574"/>
      <c r="BH134" s="574"/>
      <c r="BI134" s="574"/>
      <c r="BJ134" s="22"/>
      <c r="BK134" s="563"/>
      <c r="BL134" s="564"/>
      <c r="BM134" s="564"/>
      <c r="BN134" s="564"/>
      <c r="BO134" s="565"/>
    </row>
    <row r="135" spans="4:67" ht="7.5" customHeight="1">
      <c r="D135" s="406" t="s">
        <v>85</v>
      </c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</row>
    <row r="136" spans="4:67" ht="7.5" customHeight="1"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</row>
    <row r="137" spans="4:67" ht="7.5" customHeight="1">
      <c r="E137" s="510" t="s">
        <v>86</v>
      </c>
      <c r="F137" s="510"/>
      <c r="G137" s="510"/>
      <c r="H137" s="510"/>
      <c r="I137" s="510"/>
      <c r="J137" s="510"/>
      <c r="K137" s="510"/>
      <c r="L137" s="510"/>
      <c r="M137" s="510"/>
      <c r="N137" s="510"/>
      <c r="O137" s="510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</row>
    <row r="138" spans="4:67" ht="7.5" customHeight="1"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</row>
    <row r="139" spans="4:67" ht="7.5" customHeight="1">
      <c r="G139" s="406">
        <v>1</v>
      </c>
      <c r="H139" s="406"/>
      <c r="I139" s="406"/>
      <c r="L139" s="406">
        <v>2</v>
      </c>
      <c r="M139" s="406"/>
      <c r="N139" s="406"/>
      <c r="Q139" s="406">
        <v>3</v>
      </c>
      <c r="R139" s="406"/>
      <c r="S139" s="406"/>
      <c r="V139" s="406">
        <v>4</v>
      </c>
      <c r="W139" s="406"/>
      <c r="X139" s="406"/>
      <c r="AA139" s="406">
        <v>5</v>
      </c>
      <c r="AB139" s="406"/>
      <c r="AC139" s="406"/>
      <c r="AF139" s="406">
        <v>6</v>
      </c>
      <c r="AG139" s="406"/>
      <c r="AH139" s="406"/>
      <c r="AK139" s="406">
        <v>7</v>
      </c>
      <c r="AL139" s="406"/>
      <c r="AM139" s="406"/>
      <c r="AP139" s="406">
        <v>8</v>
      </c>
      <c r="AQ139" s="406"/>
      <c r="AR139" s="406"/>
      <c r="AU139" s="406">
        <v>9</v>
      </c>
      <c r="AV139" s="406"/>
      <c r="AW139" s="406"/>
      <c r="AZ139" s="406">
        <v>10</v>
      </c>
      <c r="BA139" s="406"/>
      <c r="BB139" s="406"/>
      <c r="BF139" s="573" t="s">
        <v>87</v>
      </c>
      <c r="BG139" s="574"/>
      <c r="BH139" s="574"/>
      <c r="BI139" s="574"/>
      <c r="BJ139" s="22"/>
      <c r="BK139" s="560"/>
      <c r="BL139" s="561"/>
      <c r="BM139" s="561"/>
      <c r="BN139" s="561"/>
      <c r="BO139" s="562"/>
    </row>
    <row r="140" spans="4:67" ht="7.5" customHeight="1">
      <c r="G140" s="406"/>
      <c r="H140" s="406"/>
      <c r="I140" s="406"/>
      <c r="L140" s="406"/>
      <c r="M140" s="406"/>
      <c r="N140" s="406"/>
      <c r="Q140" s="406"/>
      <c r="R140" s="406"/>
      <c r="S140" s="406"/>
      <c r="V140" s="406"/>
      <c r="W140" s="406"/>
      <c r="X140" s="406"/>
      <c r="AA140" s="406"/>
      <c r="AB140" s="406"/>
      <c r="AC140" s="406"/>
      <c r="AF140" s="406"/>
      <c r="AG140" s="406"/>
      <c r="AH140" s="406"/>
      <c r="AK140" s="406"/>
      <c r="AL140" s="406"/>
      <c r="AM140" s="406"/>
      <c r="AP140" s="406"/>
      <c r="AQ140" s="406"/>
      <c r="AR140" s="406"/>
      <c r="AU140" s="406"/>
      <c r="AV140" s="406"/>
      <c r="AW140" s="406"/>
      <c r="AZ140" s="406"/>
      <c r="BA140" s="406"/>
      <c r="BB140" s="406"/>
      <c r="BF140" s="574"/>
      <c r="BG140" s="574"/>
      <c r="BH140" s="574"/>
      <c r="BI140" s="574"/>
      <c r="BJ140" s="22"/>
      <c r="BK140" s="563"/>
      <c r="BL140" s="564"/>
      <c r="BM140" s="564"/>
      <c r="BN140" s="564"/>
      <c r="BO140" s="565"/>
    </row>
    <row r="141" spans="4:67" ht="6" customHeight="1">
      <c r="E141" s="406" t="s">
        <v>88</v>
      </c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576" t="s">
        <v>465</v>
      </c>
      <c r="V141" s="577"/>
      <c r="W141" s="577"/>
      <c r="X141" s="577"/>
      <c r="Y141" s="577"/>
      <c r="Z141" s="577"/>
      <c r="AA141" s="577"/>
      <c r="AB141" s="577"/>
      <c r="AC141" s="577"/>
      <c r="AD141" s="577"/>
      <c r="AE141" s="577"/>
      <c r="AF141" s="577"/>
      <c r="AG141" s="577"/>
      <c r="AH141" s="577"/>
      <c r="AI141" s="577"/>
      <c r="AJ141" s="577"/>
      <c r="AK141" s="577"/>
      <c r="AL141" s="577"/>
      <c r="AM141" s="577"/>
      <c r="AN141" s="577"/>
      <c r="AO141" s="577"/>
      <c r="AP141" s="577"/>
      <c r="AQ141" s="577"/>
      <c r="AR141" s="577"/>
      <c r="AS141" s="577"/>
      <c r="AT141" s="577"/>
      <c r="AU141" s="577"/>
      <c r="AV141" s="577"/>
      <c r="AW141" s="577"/>
      <c r="AX141" s="577"/>
      <c r="AY141" s="577"/>
      <c r="AZ141" s="577"/>
      <c r="BA141" s="577"/>
      <c r="BB141" s="577"/>
      <c r="BC141" s="577"/>
      <c r="BD141" s="577"/>
      <c r="BE141" s="577"/>
      <c r="BF141" s="577"/>
      <c r="BG141" s="577"/>
      <c r="BH141" s="577"/>
      <c r="BI141" s="577"/>
      <c r="BJ141" s="577"/>
      <c r="BK141" s="577"/>
      <c r="BL141" s="577"/>
      <c r="BM141" s="577"/>
      <c r="BN141" s="577"/>
      <c r="BO141" s="577"/>
    </row>
    <row r="142" spans="4:67" ht="6" customHeight="1"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577"/>
      <c r="V142" s="577"/>
      <c r="W142" s="577"/>
      <c r="X142" s="577"/>
      <c r="Y142" s="577"/>
      <c r="Z142" s="577"/>
      <c r="AA142" s="577"/>
      <c r="AB142" s="577"/>
      <c r="AC142" s="577"/>
      <c r="AD142" s="577"/>
      <c r="AE142" s="577"/>
      <c r="AF142" s="577"/>
      <c r="AG142" s="577"/>
      <c r="AH142" s="577"/>
      <c r="AI142" s="577"/>
      <c r="AJ142" s="577"/>
      <c r="AK142" s="577"/>
      <c r="AL142" s="577"/>
      <c r="AM142" s="577"/>
      <c r="AN142" s="577"/>
      <c r="AO142" s="577"/>
      <c r="AP142" s="577"/>
      <c r="AQ142" s="577"/>
      <c r="AR142" s="577"/>
      <c r="AS142" s="577"/>
      <c r="AT142" s="577"/>
      <c r="AU142" s="577"/>
      <c r="AV142" s="577"/>
      <c r="AW142" s="577"/>
      <c r="AX142" s="577"/>
      <c r="AY142" s="577"/>
      <c r="AZ142" s="577"/>
      <c r="BA142" s="577"/>
      <c r="BB142" s="577"/>
      <c r="BC142" s="577"/>
      <c r="BD142" s="577"/>
      <c r="BE142" s="577"/>
      <c r="BF142" s="577"/>
      <c r="BG142" s="577"/>
      <c r="BH142" s="577"/>
      <c r="BI142" s="577"/>
      <c r="BJ142" s="577"/>
      <c r="BK142" s="577"/>
      <c r="BL142" s="577"/>
      <c r="BM142" s="577"/>
      <c r="BN142" s="577"/>
      <c r="BO142" s="577"/>
    </row>
    <row r="143" spans="4:67" ht="6" customHeight="1">
      <c r="E143" s="7"/>
      <c r="F143" s="2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577"/>
      <c r="V143" s="577"/>
      <c r="W143" s="577"/>
      <c r="X143" s="577"/>
      <c r="Y143" s="577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77"/>
      <c r="AK143" s="577"/>
      <c r="AL143" s="577"/>
      <c r="AM143" s="577"/>
      <c r="AN143" s="577"/>
      <c r="AO143" s="577"/>
      <c r="AP143" s="577"/>
      <c r="AQ143" s="577"/>
      <c r="AR143" s="577"/>
      <c r="AS143" s="577"/>
      <c r="AT143" s="577"/>
      <c r="AU143" s="577"/>
      <c r="AV143" s="577"/>
      <c r="AW143" s="577"/>
      <c r="AX143" s="577"/>
      <c r="AY143" s="577"/>
      <c r="AZ143" s="577"/>
      <c r="BA143" s="577"/>
      <c r="BB143" s="577"/>
      <c r="BC143" s="577"/>
      <c r="BD143" s="577"/>
      <c r="BE143" s="577"/>
      <c r="BF143" s="577"/>
      <c r="BG143" s="577"/>
      <c r="BH143" s="577"/>
      <c r="BI143" s="577"/>
      <c r="BJ143" s="577"/>
      <c r="BK143" s="577"/>
      <c r="BL143" s="577"/>
      <c r="BM143" s="577"/>
      <c r="BN143" s="577"/>
      <c r="BO143" s="577"/>
    </row>
    <row r="144" spans="4:67" ht="6" customHeight="1">
      <c r="E144" s="7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77"/>
      <c r="AK144" s="577"/>
      <c r="AL144" s="577"/>
      <c r="AM144" s="577"/>
      <c r="AN144" s="577"/>
      <c r="AO144" s="577"/>
      <c r="AP144" s="577"/>
      <c r="AQ144" s="577"/>
      <c r="AR144" s="577"/>
      <c r="AS144" s="577"/>
      <c r="AT144" s="577"/>
      <c r="AU144" s="577"/>
      <c r="AV144" s="577"/>
      <c r="AW144" s="577"/>
      <c r="AX144" s="577"/>
      <c r="AY144" s="577"/>
      <c r="AZ144" s="577"/>
      <c r="BA144" s="577"/>
      <c r="BB144" s="577"/>
      <c r="BC144" s="577"/>
      <c r="BD144" s="577"/>
      <c r="BE144" s="577"/>
      <c r="BF144" s="577"/>
      <c r="BG144" s="577"/>
      <c r="BH144" s="577"/>
      <c r="BI144" s="577"/>
      <c r="BJ144" s="577"/>
      <c r="BK144" s="577"/>
      <c r="BL144" s="577"/>
      <c r="BM144" s="577"/>
      <c r="BN144" s="577"/>
      <c r="BO144" s="577"/>
    </row>
    <row r="145" spans="3:67" ht="7.5" customHeight="1">
      <c r="G145" s="406">
        <v>1</v>
      </c>
      <c r="H145" s="406"/>
      <c r="I145" s="406"/>
      <c r="L145" s="406">
        <v>2</v>
      </c>
      <c r="M145" s="406"/>
      <c r="N145" s="406"/>
      <c r="Q145" s="406">
        <v>3</v>
      </c>
      <c r="R145" s="406"/>
      <c r="S145" s="406"/>
      <c r="V145" s="406">
        <v>4</v>
      </c>
      <c r="W145" s="406"/>
      <c r="X145" s="406"/>
      <c r="AA145" s="406">
        <v>5</v>
      </c>
      <c r="AB145" s="406"/>
      <c r="AC145" s="406"/>
      <c r="AF145" s="406">
        <v>6</v>
      </c>
      <c r="AG145" s="406"/>
      <c r="AH145" s="406"/>
      <c r="AK145" s="406">
        <v>7</v>
      </c>
      <c r="AL145" s="406"/>
      <c r="AM145" s="406"/>
      <c r="AP145" s="406">
        <v>8</v>
      </c>
      <c r="AQ145" s="406"/>
      <c r="AR145" s="406"/>
      <c r="AU145" s="406">
        <v>9</v>
      </c>
      <c r="AV145" s="406"/>
      <c r="AW145" s="406"/>
      <c r="AZ145" s="406">
        <v>10</v>
      </c>
      <c r="BA145" s="406"/>
      <c r="BB145" s="406"/>
      <c r="BF145" s="573" t="s">
        <v>84</v>
      </c>
      <c r="BG145" s="574"/>
      <c r="BH145" s="574"/>
      <c r="BI145" s="574"/>
      <c r="BJ145" s="22"/>
      <c r="BK145" s="560"/>
      <c r="BL145" s="561"/>
      <c r="BM145" s="561"/>
      <c r="BN145" s="561"/>
      <c r="BO145" s="562"/>
    </row>
    <row r="146" spans="3:67" ht="7.5" customHeight="1">
      <c r="G146" s="406"/>
      <c r="H146" s="406"/>
      <c r="I146" s="406"/>
      <c r="L146" s="406"/>
      <c r="M146" s="406"/>
      <c r="N146" s="406"/>
      <c r="Q146" s="406"/>
      <c r="R146" s="406"/>
      <c r="S146" s="406"/>
      <c r="V146" s="406"/>
      <c r="W146" s="406"/>
      <c r="X146" s="406"/>
      <c r="AA146" s="406"/>
      <c r="AB146" s="406"/>
      <c r="AC146" s="406"/>
      <c r="AF146" s="406"/>
      <c r="AG146" s="406"/>
      <c r="AH146" s="406"/>
      <c r="AK146" s="406"/>
      <c r="AL146" s="406"/>
      <c r="AM146" s="406"/>
      <c r="AP146" s="406"/>
      <c r="AQ146" s="406"/>
      <c r="AR146" s="406"/>
      <c r="AU146" s="406"/>
      <c r="AV146" s="406"/>
      <c r="AW146" s="406"/>
      <c r="AZ146" s="406"/>
      <c r="BA146" s="406"/>
      <c r="BB146" s="406"/>
      <c r="BF146" s="574"/>
      <c r="BG146" s="574"/>
      <c r="BH146" s="574"/>
      <c r="BI146" s="574"/>
      <c r="BJ146" s="22"/>
      <c r="BK146" s="563"/>
      <c r="BL146" s="564"/>
      <c r="BM146" s="564"/>
      <c r="BN146" s="564"/>
      <c r="BO146" s="565"/>
    </row>
    <row r="147" spans="3:67" ht="7.5" customHeight="1">
      <c r="E147" s="406" t="s">
        <v>89</v>
      </c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</row>
    <row r="148" spans="3:67" ht="7.5" customHeight="1"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</row>
    <row r="149" spans="3:67" ht="7.5" customHeight="1">
      <c r="G149" s="406">
        <v>1</v>
      </c>
      <c r="H149" s="406"/>
      <c r="I149" s="406"/>
      <c r="L149" s="406">
        <v>2</v>
      </c>
      <c r="M149" s="406"/>
      <c r="N149" s="406"/>
      <c r="Q149" s="406">
        <v>3</v>
      </c>
      <c r="R149" s="406"/>
      <c r="S149" s="406"/>
      <c r="V149" s="406">
        <v>4</v>
      </c>
      <c r="W149" s="406"/>
      <c r="X149" s="406"/>
      <c r="AA149" s="406">
        <v>5</v>
      </c>
      <c r="AB149" s="406"/>
      <c r="AC149" s="406"/>
      <c r="AF149" s="406">
        <v>6</v>
      </c>
      <c r="AG149" s="406"/>
      <c r="AH149" s="406"/>
      <c r="AK149" s="406">
        <v>7</v>
      </c>
      <c r="AL149" s="406"/>
      <c r="AM149" s="406"/>
      <c r="AP149" s="406">
        <v>8</v>
      </c>
      <c r="AQ149" s="406"/>
      <c r="AR149" s="406"/>
      <c r="AU149" s="406">
        <v>9</v>
      </c>
      <c r="AV149" s="406"/>
      <c r="AW149" s="406"/>
      <c r="AZ149" s="406">
        <v>10</v>
      </c>
      <c r="BA149" s="406"/>
      <c r="BB149" s="406"/>
      <c r="BF149" s="573" t="s">
        <v>84</v>
      </c>
      <c r="BG149" s="574"/>
      <c r="BH149" s="574"/>
      <c r="BI149" s="574"/>
      <c r="BJ149" s="22"/>
      <c r="BK149" s="560"/>
      <c r="BL149" s="561"/>
      <c r="BM149" s="561"/>
      <c r="BN149" s="561"/>
      <c r="BO149" s="562"/>
    </row>
    <row r="150" spans="3:67" ht="7.5" customHeight="1">
      <c r="G150" s="406"/>
      <c r="H150" s="406"/>
      <c r="I150" s="406"/>
      <c r="L150" s="406"/>
      <c r="M150" s="406"/>
      <c r="N150" s="406"/>
      <c r="Q150" s="406"/>
      <c r="R150" s="406"/>
      <c r="S150" s="406"/>
      <c r="V150" s="406"/>
      <c r="W150" s="406"/>
      <c r="X150" s="406"/>
      <c r="AA150" s="406"/>
      <c r="AB150" s="406"/>
      <c r="AC150" s="406"/>
      <c r="AF150" s="406"/>
      <c r="AG150" s="406"/>
      <c r="AH150" s="406"/>
      <c r="AK150" s="406"/>
      <c r="AL150" s="406"/>
      <c r="AM150" s="406"/>
      <c r="AP150" s="406"/>
      <c r="AQ150" s="406"/>
      <c r="AR150" s="406"/>
      <c r="AU150" s="406"/>
      <c r="AV150" s="406"/>
      <c r="AW150" s="406"/>
      <c r="AZ150" s="406"/>
      <c r="BA150" s="406"/>
      <c r="BB150" s="406"/>
      <c r="BF150" s="574"/>
      <c r="BG150" s="574"/>
      <c r="BH150" s="574"/>
      <c r="BI150" s="574"/>
      <c r="BJ150" s="22"/>
      <c r="BK150" s="563"/>
      <c r="BL150" s="564"/>
      <c r="BM150" s="564"/>
      <c r="BN150" s="564"/>
      <c r="BO150" s="565"/>
    </row>
    <row r="151" spans="3:67" ht="7.5" customHeight="1" thickBot="1"/>
    <row r="152" spans="3:67" ht="7.5" customHeight="1">
      <c r="AG152" s="575" t="s">
        <v>90</v>
      </c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K152" s="554"/>
      <c r="BL152" s="555"/>
      <c r="BM152" s="555"/>
      <c r="BN152" s="555"/>
      <c r="BO152" s="556"/>
    </row>
    <row r="153" spans="3:67" ht="7.5" customHeight="1" thickBot="1"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K153" s="557"/>
      <c r="BL153" s="248"/>
      <c r="BM153" s="248"/>
      <c r="BN153" s="248"/>
      <c r="BO153" s="558"/>
    </row>
    <row r="154" spans="3:67" ht="7.5" customHeight="1">
      <c r="D154" s="406" t="s">
        <v>91</v>
      </c>
      <c r="E154" s="406"/>
      <c r="F154" s="406"/>
      <c r="G154" s="406"/>
      <c r="H154" s="406"/>
      <c r="I154" s="406"/>
      <c r="J154" s="406"/>
      <c r="K154" s="406"/>
      <c r="L154" s="406"/>
      <c r="M154" s="406"/>
      <c r="N154" s="406"/>
      <c r="O154" s="155"/>
      <c r="P154" s="155"/>
      <c r="S154" s="453" t="s">
        <v>92</v>
      </c>
      <c r="T154" s="453"/>
      <c r="U154" s="453"/>
      <c r="V154" s="453"/>
      <c r="W154" s="453"/>
      <c r="X154" s="453"/>
      <c r="Y154" s="453"/>
      <c r="Z154" s="19"/>
      <c r="AA154" s="453" t="s">
        <v>93</v>
      </c>
      <c r="AB154" s="453"/>
      <c r="AC154" s="453"/>
      <c r="AD154" s="453"/>
      <c r="AE154" s="453"/>
      <c r="AF154" s="19"/>
      <c r="AG154" s="19"/>
      <c r="AH154" s="453" t="s">
        <v>94</v>
      </c>
      <c r="AI154" s="453"/>
      <c r="AJ154" s="453"/>
      <c r="AK154" s="453"/>
      <c r="AL154" s="453"/>
      <c r="AM154" s="453"/>
      <c r="AN154" s="453"/>
    </row>
    <row r="155" spans="3:67" ht="7.5" customHeight="1">
      <c r="D155" s="406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155"/>
      <c r="P155" s="155"/>
      <c r="S155" s="453"/>
      <c r="T155" s="453"/>
      <c r="U155" s="453"/>
      <c r="V155" s="453"/>
      <c r="W155" s="453"/>
      <c r="X155" s="453"/>
      <c r="Y155" s="453"/>
      <c r="Z155" s="19"/>
      <c r="AA155" s="453"/>
      <c r="AB155" s="453"/>
      <c r="AC155" s="453"/>
      <c r="AD155" s="453"/>
      <c r="AE155" s="453"/>
      <c r="AF155" s="19"/>
      <c r="AG155" s="19"/>
      <c r="AH155" s="453"/>
      <c r="AI155" s="453"/>
      <c r="AJ155" s="453"/>
      <c r="AK155" s="453"/>
      <c r="AL155" s="453"/>
      <c r="AM155" s="453"/>
      <c r="AN155" s="453"/>
    </row>
    <row r="156" spans="3:67" ht="6" customHeight="1"/>
    <row r="157" spans="3:67" ht="7.5" customHeight="1">
      <c r="E157" s="393" t="s">
        <v>95</v>
      </c>
      <c r="F157" s="393"/>
      <c r="G157" s="393"/>
      <c r="H157" s="393"/>
      <c r="I157" s="393"/>
      <c r="J157" s="403"/>
      <c r="K157" s="434"/>
      <c r="L157" s="434"/>
      <c r="M157" s="434"/>
      <c r="N157" s="434"/>
      <c r="O157" s="434"/>
      <c r="P157" s="434"/>
      <c r="Q157" s="434"/>
      <c r="R157" s="434"/>
      <c r="S157" s="434"/>
      <c r="T157" s="434"/>
      <c r="U157" s="434"/>
      <c r="V157" s="434"/>
      <c r="W157" s="434"/>
      <c r="X157" s="434"/>
      <c r="Y157" s="434"/>
      <c r="Z157" s="434"/>
      <c r="AA157" s="434"/>
      <c r="AB157" s="434"/>
      <c r="AC157" s="434"/>
      <c r="AD157" s="434"/>
      <c r="AE157" s="434"/>
      <c r="AF157" s="434"/>
      <c r="AG157" s="434"/>
      <c r="AH157" s="434"/>
      <c r="AI157" s="434"/>
      <c r="AJ157" s="434"/>
      <c r="AK157" s="434"/>
      <c r="AL157" s="434"/>
      <c r="AM157" s="434"/>
      <c r="AN157" s="434"/>
      <c r="AO157" s="434"/>
      <c r="AP157" s="434"/>
      <c r="AQ157" s="434"/>
      <c r="AR157" s="434"/>
      <c r="AS157" s="434"/>
      <c r="AT157" s="434"/>
      <c r="AU157" s="434"/>
      <c r="AV157" s="434"/>
      <c r="AW157" s="434"/>
      <c r="AX157" s="434"/>
      <c r="AY157" s="434"/>
      <c r="AZ157" s="434"/>
      <c r="BA157" s="434"/>
      <c r="BB157" s="434"/>
      <c r="BC157" s="434"/>
      <c r="BD157" s="434"/>
      <c r="BE157" s="434"/>
      <c r="BF157" s="434"/>
      <c r="BG157" s="434"/>
      <c r="BH157" s="434"/>
      <c r="BI157" s="434"/>
      <c r="BJ157" s="434"/>
      <c r="BK157" s="434"/>
      <c r="BL157" s="434"/>
      <c r="BM157" s="434"/>
      <c r="BN157" s="434"/>
      <c r="BO157" s="434"/>
    </row>
    <row r="158" spans="3:67" ht="7.5" customHeight="1">
      <c r="E158" s="572"/>
      <c r="F158" s="572"/>
      <c r="G158" s="572"/>
      <c r="H158" s="572"/>
      <c r="I158" s="572"/>
      <c r="J158" s="435"/>
      <c r="K158" s="435"/>
      <c r="L158" s="435"/>
      <c r="M158" s="435"/>
      <c r="N158" s="435"/>
      <c r="O158" s="435"/>
      <c r="P158" s="435"/>
      <c r="Q158" s="435"/>
      <c r="R158" s="435"/>
      <c r="S158" s="435"/>
      <c r="T158" s="435"/>
      <c r="U158" s="435"/>
      <c r="V158" s="435"/>
      <c r="W158" s="435"/>
      <c r="X158" s="435"/>
      <c r="Y158" s="435"/>
      <c r="Z158" s="435"/>
      <c r="AA158" s="435"/>
      <c r="AB158" s="435"/>
      <c r="AC158" s="435"/>
      <c r="AD158" s="435"/>
      <c r="AE158" s="435"/>
      <c r="AF158" s="435"/>
      <c r="AG158" s="435"/>
      <c r="AH158" s="435"/>
      <c r="AI158" s="435"/>
      <c r="AJ158" s="435"/>
      <c r="AK158" s="435"/>
      <c r="AL158" s="435"/>
      <c r="AM158" s="435"/>
      <c r="AN158" s="435"/>
      <c r="AO158" s="435"/>
      <c r="AP158" s="435"/>
      <c r="AQ158" s="435"/>
      <c r="AR158" s="435"/>
      <c r="AS158" s="435"/>
      <c r="AT158" s="435"/>
      <c r="AU158" s="435"/>
      <c r="AV158" s="435"/>
      <c r="AW158" s="435"/>
      <c r="AX158" s="435"/>
      <c r="AY158" s="435"/>
      <c r="AZ158" s="435"/>
      <c r="BA158" s="435"/>
      <c r="BB158" s="435"/>
      <c r="BC158" s="435"/>
      <c r="BD158" s="435"/>
      <c r="BE158" s="435"/>
      <c r="BF158" s="435"/>
      <c r="BG158" s="435"/>
      <c r="BH158" s="435"/>
      <c r="BI158" s="435"/>
      <c r="BJ158" s="435"/>
      <c r="BK158" s="435"/>
      <c r="BL158" s="435"/>
      <c r="BM158" s="435"/>
      <c r="BN158" s="435"/>
      <c r="BO158" s="435"/>
    </row>
    <row r="159" spans="3:67" ht="7.5" customHeight="1">
      <c r="E159" s="6"/>
      <c r="F159" s="6"/>
      <c r="G159" s="6"/>
      <c r="H159" s="6"/>
      <c r="I159" s="6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</row>
    <row r="160" spans="3:67" ht="7.5" customHeight="1">
      <c r="C160" s="406" t="s">
        <v>96</v>
      </c>
      <c r="D160" s="406"/>
      <c r="E160" s="406"/>
      <c r="F160" s="406"/>
      <c r="G160" s="406"/>
      <c r="H160" s="406"/>
      <c r="I160" s="406"/>
      <c r="J160" s="406"/>
      <c r="K160" s="406"/>
      <c r="L160" s="406"/>
      <c r="M160" s="406"/>
      <c r="N160" s="406"/>
      <c r="O160" s="531" t="s">
        <v>97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</row>
    <row r="161" spans="1:68" ht="7.5" customHeight="1">
      <c r="C161" s="406"/>
      <c r="D161" s="406"/>
      <c r="E161" s="406"/>
      <c r="F161" s="406"/>
      <c r="G161" s="406"/>
      <c r="H161" s="406"/>
      <c r="I161" s="406"/>
      <c r="J161" s="406"/>
      <c r="K161" s="406"/>
      <c r="L161" s="406"/>
      <c r="M161" s="406"/>
      <c r="N161" s="406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</row>
    <row r="162" spans="1:68" s="19" customFormat="1" ht="7.5" customHeight="1">
      <c r="M162" s="571" t="s">
        <v>98</v>
      </c>
      <c r="N162" s="571"/>
      <c r="O162" s="571"/>
      <c r="P162" s="571"/>
      <c r="Q162" s="571"/>
      <c r="R162" s="571"/>
      <c r="S162" s="571"/>
      <c r="T162" s="25"/>
      <c r="U162" s="25"/>
      <c r="V162" s="25"/>
      <c r="W162" s="25"/>
      <c r="X162" s="25"/>
      <c r="Y162" s="571" t="s">
        <v>99</v>
      </c>
      <c r="Z162" s="571"/>
      <c r="AA162" s="571"/>
      <c r="AB162" s="571"/>
      <c r="AC162" s="571"/>
      <c r="AD162" s="571"/>
      <c r="AE162" s="571"/>
      <c r="AF162" s="25"/>
      <c r="AG162" s="25"/>
      <c r="AH162" s="25"/>
      <c r="AI162" s="25"/>
      <c r="AJ162" s="25"/>
      <c r="AK162" s="571" t="s">
        <v>100</v>
      </c>
      <c r="AL162" s="571"/>
      <c r="AM162" s="571"/>
      <c r="AN162" s="571"/>
      <c r="AO162" s="571"/>
      <c r="AP162" s="571"/>
      <c r="AQ162" s="571"/>
      <c r="AR162" s="25"/>
      <c r="AS162" s="25"/>
      <c r="AT162" s="25"/>
      <c r="AU162" s="25"/>
      <c r="AV162" s="571" t="s">
        <v>101</v>
      </c>
      <c r="AW162" s="571"/>
      <c r="AX162" s="571"/>
      <c r="AY162" s="571"/>
      <c r="AZ162" s="571"/>
      <c r="BA162" s="571"/>
      <c r="BB162" s="571"/>
      <c r="BC162" s="571"/>
      <c r="BD162" s="571"/>
    </row>
    <row r="163" spans="1:68" s="19" customFormat="1" ht="7.5" customHeight="1" thickBot="1">
      <c r="M163" s="571"/>
      <c r="N163" s="571"/>
      <c r="O163" s="571"/>
      <c r="P163" s="571"/>
      <c r="Q163" s="571"/>
      <c r="R163" s="571"/>
      <c r="S163" s="571"/>
      <c r="T163" s="25"/>
      <c r="U163" s="25"/>
      <c r="V163" s="25"/>
      <c r="W163" s="25"/>
      <c r="X163" s="25"/>
      <c r="Y163" s="571"/>
      <c r="Z163" s="571"/>
      <c r="AA163" s="571"/>
      <c r="AB163" s="571"/>
      <c r="AC163" s="571"/>
      <c r="AD163" s="571"/>
      <c r="AE163" s="571"/>
      <c r="AF163" s="25"/>
      <c r="AG163" s="25"/>
      <c r="AH163" s="25"/>
      <c r="AI163" s="25"/>
      <c r="AJ163" s="25"/>
      <c r="AK163" s="571"/>
      <c r="AL163" s="571"/>
      <c r="AM163" s="571"/>
      <c r="AN163" s="571"/>
      <c r="AO163" s="571"/>
      <c r="AP163" s="571"/>
      <c r="AQ163" s="571"/>
      <c r="AR163" s="25"/>
      <c r="AS163" s="25"/>
      <c r="AT163" s="25"/>
      <c r="AU163" s="25"/>
      <c r="AV163" s="571"/>
      <c r="AW163" s="571"/>
      <c r="AX163" s="571"/>
      <c r="AY163" s="571"/>
      <c r="AZ163" s="571"/>
      <c r="BA163" s="571"/>
      <c r="BB163" s="571"/>
      <c r="BC163" s="571"/>
      <c r="BD163" s="571"/>
    </row>
    <row r="164" spans="1:68" ht="7.5" customHeight="1">
      <c r="E164" s="393" t="s">
        <v>30</v>
      </c>
      <c r="F164" s="393"/>
      <c r="G164" s="393"/>
      <c r="H164" s="410"/>
      <c r="I164" s="155"/>
      <c r="J164" s="7"/>
      <c r="K164" s="7"/>
      <c r="N164" s="560"/>
      <c r="O164" s="561"/>
      <c r="P164" s="561"/>
      <c r="Q164" s="561"/>
      <c r="R164" s="562"/>
      <c r="U164" s="559" t="s">
        <v>102</v>
      </c>
      <c r="V164" s="559"/>
      <c r="W164" s="559"/>
      <c r="X164" s="15"/>
      <c r="Z164" s="560"/>
      <c r="AA164" s="561"/>
      <c r="AB164" s="561"/>
      <c r="AC164" s="561"/>
      <c r="AD164" s="562"/>
      <c r="AG164" s="559" t="s">
        <v>102</v>
      </c>
      <c r="AH164" s="559"/>
      <c r="AI164" s="559"/>
      <c r="AJ164" s="15"/>
      <c r="AL164" s="560"/>
      <c r="AM164" s="561"/>
      <c r="AN164" s="561"/>
      <c r="AO164" s="561"/>
      <c r="AP164" s="562"/>
      <c r="AQ164" s="6"/>
      <c r="AR164" s="6"/>
      <c r="AS164" s="559" t="s">
        <v>102</v>
      </c>
      <c r="AT164" s="559"/>
      <c r="AU164" s="559"/>
      <c r="AV164" s="15"/>
      <c r="AX164" s="560"/>
      <c r="AY164" s="561"/>
      <c r="AZ164" s="561"/>
      <c r="BA164" s="561"/>
      <c r="BB164" s="562"/>
      <c r="BC164" s="6"/>
      <c r="BE164" s="559" t="s">
        <v>103</v>
      </c>
      <c r="BF164" s="559"/>
      <c r="BG164" s="559"/>
      <c r="BH164" s="15"/>
      <c r="BI164" s="15"/>
      <c r="BK164" s="554"/>
      <c r="BL164" s="555"/>
      <c r="BM164" s="555"/>
      <c r="BN164" s="555"/>
      <c r="BO164" s="556"/>
    </row>
    <row r="165" spans="1:68" ht="7.5" customHeight="1" thickBot="1">
      <c r="E165" s="393"/>
      <c r="F165" s="393"/>
      <c r="G165" s="393"/>
      <c r="H165" s="410"/>
      <c r="I165" s="155"/>
      <c r="J165" s="7"/>
      <c r="K165" s="7"/>
      <c r="N165" s="563"/>
      <c r="O165" s="564"/>
      <c r="P165" s="564"/>
      <c r="Q165" s="564"/>
      <c r="R165" s="565"/>
      <c r="U165" s="559"/>
      <c r="V165" s="559"/>
      <c r="W165" s="559"/>
      <c r="X165" s="15"/>
      <c r="Z165" s="563"/>
      <c r="AA165" s="564"/>
      <c r="AB165" s="564"/>
      <c r="AC165" s="564"/>
      <c r="AD165" s="565"/>
      <c r="AG165" s="559"/>
      <c r="AH165" s="559"/>
      <c r="AI165" s="559"/>
      <c r="AJ165" s="15"/>
      <c r="AL165" s="563"/>
      <c r="AM165" s="564"/>
      <c r="AN165" s="564"/>
      <c r="AO165" s="564"/>
      <c r="AP165" s="565"/>
      <c r="AQ165" s="6"/>
      <c r="AR165" s="6"/>
      <c r="AS165" s="559"/>
      <c r="AT165" s="559"/>
      <c r="AU165" s="559"/>
      <c r="AV165" s="15"/>
      <c r="AX165" s="563"/>
      <c r="AY165" s="564"/>
      <c r="AZ165" s="564"/>
      <c r="BA165" s="564"/>
      <c r="BB165" s="565"/>
      <c r="BC165" s="6"/>
      <c r="BE165" s="559"/>
      <c r="BF165" s="559"/>
      <c r="BG165" s="559"/>
      <c r="BH165" s="15"/>
      <c r="BI165" s="15"/>
      <c r="BK165" s="557"/>
      <c r="BL165" s="248"/>
      <c r="BM165" s="248"/>
      <c r="BN165" s="248"/>
      <c r="BO165" s="558"/>
    </row>
    <row r="166" spans="1:68" ht="3.75" customHeight="1" thickBot="1"/>
    <row r="167" spans="1:68" ht="7.5" customHeight="1">
      <c r="E167" s="393" t="s">
        <v>31</v>
      </c>
      <c r="F167" s="393"/>
      <c r="G167" s="393"/>
      <c r="H167" s="410"/>
      <c r="I167" s="155"/>
      <c r="J167" s="7"/>
      <c r="K167" s="7"/>
      <c r="N167" s="560"/>
      <c r="O167" s="566"/>
      <c r="P167" s="566"/>
      <c r="Q167" s="566"/>
      <c r="R167" s="567"/>
      <c r="U167" s="559" t="s">
        <v>104</v>
      </c>
      <c r="V167" s="559"/>
      <c r="W167" s="559"/>
      <c r="X167" s="15"/>
      <c r="Z167" s="560"/>
      <c r="AA167" s="561"/>
      <c r="AB167" s="561"/>
      <c r="AC167" s="561"/>
      <c r="AD167" s="562"/>
      <c r="AG167" s="559" t="s">
        <v>104</v>
      </c>
      <c r="AH167" s="559"/>
      <c r="AI167" s="559"/>
      <c r="AJ167" s="15"/>
      <c r="AL167" s="560"/>
      <c r="AM167" s="561"/>
      <c r="AN167" s="561"/>
      <c r="AO167" s="561"/>
      <c r="AP167" s="562"/>
      <c r="AQ167" s="6"/>
      <c r="AR167" s="6"/>
      <c r="AS167" s="559" t="s">
        <v>104</v>
      </c>
      <c r="AT167" s="559"/>
      <c r="AU167" s="559"/>
      <c r="AV167" s="15"/>
      <c r="AX167" s="560"/>
      <c r="AY167" s="561"/>
      <c r="AZ167" s="561"/>
      <c r="BA167" s="561"/>
      <c r="BB167" s="562"/>
      <c r="BC167" s="6"/>
      <c r="BE167" s="559" t="s">
        <v>105</v>
      </c>
      <c r="BF167" s="559"/>
      <c r="BG167" s="559"/>
      <c r="BH167" s="15"/>
      <c r="BI167" s="15"/>
      <c r="BK167" s="554"/>
      <c r="BL167" s="555"/>
      <c r="BM167" s="555"/>
      <c r="BN167" s="555"/>
      <c r="BO167" s="556"/>
    </row>
    <row r="168" spans="1:68" ht="7.5" customHeight="1" thickBot="1">
      <c r="E168" s="393"/>
      <c r="F168" s="393"/>
      <c r="G168" s="393"/>
      <c r="H168" s="410"/>
      <c r="I168" s="155"/>
      <c r="J168" s="7"/>
      <c r="K168" s="7"/>
      <c r="N168" s="568"/>
      <c r="O168" s="569"/>
      <c r="P168" s="569"/>
      <c r="Q168" s="569"/>
      <c r="R168" s="570"/>
      <c r="U168" s="559"/>
      <c r="V168" s="559"/>
      <c r="W168" s="559"/>
      <c r="X168" s="15"/>
      <c r="Z168" s="563"/>
      <c r="AA168" s="564"/>
      <c r="AB168" s="564"/>
      <c r="AC168" s="564"/>
      <c r="AD168" s="565"/>
      <c r="AG168" s="559"/>
      <c r="AH168" s="559"/>
      <c r="AI168" s="559"/>
      <c r="AJ168" s="15"/>
      <c r="AL168" s="563"/>
      <c r="AM168" s="564"/>
      <c r="AN168" s="564"/>
      <c r="AO168" s="564"/>
      <c r="AP168" s="565"/>
      <c r="AQ168" s="6"/>
      <c r="AR168" s="6"/>
      <c r="AS168" s="559"/>
      <c r="AT168" s="559"/>
      <c r="AU168" s="559"/>
      <c r="AV168" s="15"/>
      <c r="AX168" s="563"/>
      <c r="AY168" s="564"/>
      <c r="AZ168" s="564"/>
      <c r="BA168" s="564"/>
      <c r="BB168" s="565"/>
      <c r="BC168" s="6"/>
      <c r="BE168" s="559"/>
      <c r="BF168" s="559"/>
      <c r="BG168" s="559"/>
      <c r="BH168" s="15"/>
      <c r="BI168" s="15"/>
      <c r="BK168" s="557"/>
      <c r="BL168" s="248"/>
      <c r="BM168" s="248"/>
      <c r="BN168" s="248"/>
      <c r="BO168" s="558"/>
    </row>
    <row r="170" spans="1:68" ht="7.5" customHeight="1">
      <c r="C170" s="406" t="s">
        <v>106</v>
      </c>
      <c r="D170" s="406"/>
      <c r="E170" s="406"/>
      <c r="F170" s="406"/>
      <c r="G170" s="406"/>
      <c r="H170" s="406"/>
      <c r="I170" s="406"/>
      <c r="J170" s="406"/>
      <c r="K170" s="406"/>
      <c r="L170" s="406"/>
      <c r="M170" s="406"/>
      <c r="N170" s="406"/>
      <c r="O170" s="406"/>
      <c r="P170" s="406"/>
      <c r="Q170" s="406"/>
      <c r="R170" s="406"/>
      <c r="S170" s="406"/>
      <c r="T170" s="406"/>
      <c r="U170" s="406"/>
      <c r="V170" s="406"/>
      <c r="W170" s="406"/>
    </row>
    <row r="171" spans="1:68" ht="7.5" customHeight="1"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406"/>
      <c r="N171" s="406"/>
      <c r="O171" s="406"/>
      <c r="P171" s="406"/>
      <c r="Q171" s="406"/>
      <c r="R171" s="406"/>
      <c r="S171" s="406"/>
      <c r="T171" s="406"/>
      <c r="U171" s="406"/>
      <c r="V171" s="406"/>
      <c r="W171" s="406"/>
    </row>
    <row r="172" spans="1:68" ht="6" customHeight="1"/>
    <row r="173" spans="1:68" ht="7.5" customHeight="1">
      <c r="B173" s="6"/>
      <c r="C173" s="17"/>
      <c r="D173" s="17"/>
      <c r="E173" s="434"/>
      <c r="F173" s="434"/>
      <c r="G173" s="434"/>
      <c r="H173" s="434"/>
      <c r="I173" s="434"/>
      <c r="J173" s="434"/>
      <c r="K173" s="434"/>
      <c r="L173" s="434"/>
      <c r="M173" s="434"/>
      <c r="N173" s="434"/>
      <c r="O173" s="434"/>
      <c r="P173" s="434"/>
      <c r="Q173" s="434"/>
      <c r="R173" s="434"/>
      <c r="S173" s="434"/>
      <c r="T173" s="434"/>
      <c r="U173" s="434"/>
      <c r="V173" s="434"/>
      <c r="W173" s="434"/>
      <c r="X173" s="434"/>
      <c r="Y173" s="434"/>
      <c r="Z173" s="434"/>
      <c r="AA173" s="434"/>
      <c r="AB173" s="434"/>
      <c r="AC173" s="434"/>
      <c r="AD173" s="434"/>
      <c r="AE173" s="434"/>
      <c r="AF173" s="434"/>
      <c r="AG173" s="434"/>
      <c r="AH173" s="434"/>
      <c r="AI173" s="434"/>
      <c r="AJ173" s="434"/>
      <c r="AK173" s="434"/>
      <c r="AL173" s="434"/>
      <c r="AM173" s="434"/>
      <c r="AN173" s="434"/>
      <c r="AO173" s="434"/>
      <c r="AP173" s="434"/>
      <c r="AQ173" s="434"/>
      <c r="AR173" s="434"/>
      <c r="AS173" s="434"/>
      <c r="AT173" s="434"/>
      <c r="AU173" s="434"/>
      <c r="AV173" s="434"/>
      <c r="AW173" s="434"/>
      <c r="AX173" s="434"/>
      <c r="AY173" s="434"/>
      <c r="AZ173" s="434"/>
      <c r="BA173" s="434"/>
      <c r="BB173" s="434"/>
      <c r="BC173" s="434"/>
      <c r="BD173" s="434"/>
      <c r="BE173" s="434"/>
      <c r="BF173" s="434"/>
      <c r="BG173" s="434"/>
      <c r="BH173" s="434"/>
      <c r="BI173" s="434"/>
      <c r="BJ173" s="434"/>
      <c r="BK173" s="434"/>
      <c r="BL173" s="434"/>
      <c r="BM173" s="434"/>
      <c r="BN173" s="434"/>
      <c r="BO173" s="434"/>
      <c r="BP173" s="6"/>
    </row>
    <row r="174" spans="1:68" ht="7.5" customHeight="1">
      <c r="B174" s="17"/>
      <c r="C174" s="17"/>
      <c r="D174" s="17"/>
      <c r="E174" s="435"/>
      <c r="F174" s="435"/>
      <c r="G174" s="435"/>
      <c r="H174" s="435"/>
      <c r="I174" s="435"/>
      <c r="J174" s="435"/>
      <c r="K174" s="435"/>
      <c r="L174" s="435"/>
      <c r="M174" s="435"/>
      <c r="N174" s="435"/>
      <c r="O174" s="435"/>
      <c r="P174" s="435"/>
      <c r="Q174" s="435"/>
      <c r="R174" s="435"/>
      <c r="S174" s="435"/>
      <c r="T174" s="435"/>
      <c r="U174" s="435"/>
      <c r="V174" s="435"/>
      <c r="W174" s="435"/>
      <c r="X174" s="435"/>
      <c r="Y174" s="435"/>
      <c r="Z174" s="435"/>
      <c r="AA174" s="435"/>
      <c r="AB174" s="435"/>
      <c r="AC174" s="435"/>
      <c r="AD174" s="435"/>
      <c r="AE174" s="435"/>
      <c r="AF174" s="435"/>
      <c r="AG174" s="435"/>
      <c r="AH174" s="435"/>
      <c r="AI174" s="435"/>
      <c r="AJ174" s="435"/>
      <c r="AK174" s="435"/>
      <c r="AL174" s="435"/>
      <c r="AM174" s="435"/>
      <c r="AN174" s="435"/>
      <c r="AO174" s="435"/>
      <c r="AP174" s="435"/>
      <c r="AQ174" s="435"/>
      <c r="AR174" s="435"/>
      <c r="AS174" s="435"/>
      <c r="AT174" s="435"/>
      <c r="AU174" s="435"/>
      <c r="AV174" s="435"/>
      <c r="AW174" s="435"/>
      <c r="AX174" s="435"/>
      <c r="AY174" s="435"/>
      <c r="AZ174" s="435"/>
      <c r="BA174" s="435"/>
      <c r="BB174" s="435"/>
      <c r="BC174" s="435"/>
      <c r="BD174" s="435"/>
      <c r="BE174" s="435"/>
      <c r="BF174" s="435"/>
      <c r="BG174" s="435"/>
      <c r="BH174" s="435"/>
      <c r="BI174" s="435"/>
      <c r="BJ174" s="435"/>
      <c r="BK174" s="435"/>
      <c r="BL174" s="435"/>
      <c r="BM174" s="435"/>
      <c r="BN174" s="435"/>
      <c r="BO174" s="435"/>
      <c r="BP174" s="6"/>
    </row>
    <row r="176" spans="1:68" ht="7.5" customHeight="1">
      <c r="A176" s="547" t="s">
        <v>107</v>
      </c>
      <c r="B176" s="406"/>
      <c r="C176" s="406"/>
      <c r="D176" s="406"/>
      <c r="E176" s="406"/>
      <c r="F176" s="406"/>
      <c r="G176" s="406"/>
      <c r="H176" s="406"/>
      <c r="I176" s="406"/>
      <c r="J176" s="406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</row>
    <row r="177" spans="1:68" ht="7.5" customHeight="1">
      <c r="A177" s="406"/>
      <c r="B177" s="406"/>
      <c r="C177" s="406"/>
      <c r="D177" s="406"/>
      <c r="E177" s="406"/>
      <c r="F177" s="406"/>
      <c r="G177" s="406"/>
      <c r="H177" s="406"/>
      <c r="I177" s="406"/>
      <c r="J177" s="406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</row>
    <row r="178" spans="1:68" ht="7.5" customHeight="1">
      <c r="B178" s="547" t="s">
        <v>108</v>
      </c>
      <c r="C178" s="547"/>
      <c r="D178" s="547"/>
      <c r="E178" s="547"/>
      <c r="G178" s="548" t="s">
        <v>109</v>
      </c>
      <c r="H178" s="548"/>
      <c r="I178" s="548"/>
      <c r="J178" s="548"/>
      <c r="K178" s="548"/>
      <c r="L178" s="548"/>
      <c r="M178" s="548"/>
      <c r="N178" s="548"/>
      <c r="O178" s="548"/>
      <c r="P178" s="548"/>
      <c r="Q178" s="548"/>
      <c r="R178" s="548"/>
      <c r="S178" s="548"/>
      <c r="T178" s="548"/>
      <c r="U178" s="548"/>
      <c r="V178" s="24"/>
      <c r="W178" s="549" t="s">
        <v>110</v>
      </c>
      <c r="X178" s="550"/>
      <c r="Y178" s="550"/>
      <c r="Z178" s="550"/>
      <c r="AA178" s="550"/>
      <c r="AB178" s="550"/>
      <c r="AC178" s="550"/>
      <c r="AD178" s="550"/>
      <c r="AE178" s="550"/>
      <c r="AF178" s="550"/>
      <c r="AG178" s="550"/>
      <c r="AH178" s="550"/>
      <c r="AI178" s="550"/>
      <c r="AJ178" s="550"/>
      <c r="AK178" s="550"/>
      <c r="AL178" s="550"/>
      <c r="AM178" s="550"/>
      <c r="AN178" s="550"/>
      <c r="AO178" s="550"/>
      <c r="AP178" s="550"/>
      <c r="AQ178" s="550"/>
      <c r="AR178" s="550"/>
      <c r="AS178" s="550"/>
      <c r="AT178" s="550"/>
      <c r="AU178" s="550"/>
      <c r="AV178" s="550"/>
      <c r="AW178" s="550"/>
      <c r="AX178" s="550"/>
      <c r="AY178" s="550"/>
      <c r="AZ178" s="550"/>
      <c r="BA178" s="550"/>
      <c r="BB178" s="550"/>
      <c r="BC178" s="550"/>
      <c r="BD178" s="550"/>
      <c r="BE178" s="550"/>
      <c r="BF178" s="550"/>
      <c r="BG178" s="550"/>
      <c r="BH178" s="550"/>
      <c r="BI178" s="550"/>
      <c r="BJ178" s="550"/>
      <c r="BK178" s="550"/>
      <c r="BL178" s="550"/>
      <c r="BM178" s="550"/>
      <c r="BN178" s="550"/>
      <c r="BO178" s="550"/>
      <c r="BP178" s="550"/>
    </row>
    <row r="179" spans="1:68" ht="7.5" customHeight="1">
      <c r="B179" s="547"/>
      <c r="C179" s="547"/>
      <c r="D179" s="547"/>
      <c r="E179" s="547"/>
      <c r="G179" s="548"/>
      <c r="H179" s="548"/>
      <c r="I179" s="548"/>
      <c r="J179" s="548"/>
      <c r="K179" s="548"/>
      <c r="L179" s="548"/>
      <c r="M179" s="548"/>
      <c r="N179" s="548"/>
      <c r="O179" s="548"/>
      <c r="P179" s="548"/>
      <c r="Q179" s="548"/>
      <c r="R179" s="548"/>
      <c r="S179" s="548"/>
      <c r="T179" s="548"/>
      <c r="U179" s="548"/>
      <c r="V179" s="24"/>
      <c r="W179" s="550"/>
      <c r="X179" s="550"/>
      <c r="Y179" s="550"/>
      <c r="Z179" s="550"/>
      <c r="AA179" s="550"/>
      <c r="AB179" s="550"/>
      <c r="AC179" s="550"/>
      <c r="AD179" s="550"/>
      <c r="AE179" s="550"/>
      <c r="AF179" s="550"/>
      <c r="AG179" s="550"/>
      <c r="AH179" s="550"/>
      <c r="AI179" s="550"/>
      <c r="AJ179" s="550"/>
      <c r="AK179" s="550"/>
      <c r="AL179" s="550"/>
      <c r="AM179" s="550"/>
      <c r="AN179" s="550"/>
      <c r="AO179" s="550"/>
      <c r="AP179" s="550"/>
      <c r="AQ179" s="550"/>
      <c r="AR179" s="550"/>
      <c r="AS179" s="550"/>
      <c r="AT179" s="550"/>
      <c r="AU179" s="550"/>
      <c r="AV179" s="550"/>
      <c r="AW179" s="550"/>
      <c r="AX179" s="550"/>
      <c r="AY179" s="550"/>
      <c r="AZ179" s="550"/>
      <c r="BA179" s="550"/>
      <c r="BB179" s="550"/>
      <c r="BC179" s="550"/>
      <c r="BD179" s="550"/>
      <c r="BE179" s="550"/>
      <c r="BF179" s="550"/>
      <c r="BG179" s="550"/>
      <c r="BH179" s="550"/>
      <c r="BI179" s="550"/>
      <c r="BJ179" s="550"/>
      <c r="BK179" s="550"/>
      <c r="BL179" s="550"/>
      <c r="BM179" s="550"/>
      <c r="BN179" s="550"/>
      <c r="BO179" s="550"/>
      <c r="BP179" s="550"/>
    </row>
    <row r="180" spans="1:68" ht="6" customHeight="1"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528" t="s">
        <v>111</v>
      </c>
      <c r="X180" s="529"/>
      <c r="Y180" s="529"/>
      <c r="Z180" s="529"/>
      <c r="AA180" s="529"/>
      <c r="AB180" s="529"/>
      <c r="AC180" s="529"/>
      <c r="AD180" s="529"/>
      <c r="AE180" s="529"/>
      <c r="AF180" s="529"/>
      <c r="AG180" s="529"/>
      <c r="AH180" s="529"/>
      <c r="AI180" s="529"/>
      <c r="AJ180" s="529"/>
      <c r="AK180" s="529"/>
      <c r="AL180" s="529"/>
      <c r="AM180" s="529"/>
      <c r="AN180" s="529"/>
      <c r="AO180" s="529"/>
      <c r="AP180" s="529"/>
      <c r="AQ180" s="529"/>
      <c r="AR180" s="529"/>
      <c r="AS180" s="529"/>
      <c r="AT180" s="529"/>
      <c r="AU180" s="529"/>
      <c r="AV180" s="529"/>
      <c r="AW180" s="529"/>
      <c r="AX180" s="529"/>
      <c r="AY180" s="529"/>
      <c r="AZ180" s="529"/>
      <c r="BA180" s="529"/>
      <c r="BB180" s="529"/>
      <c r="BC180" s="529"/>
      <c r="BD180" s="529"/>
      <c r="BE180" s="529"/>
      <c r="BF180" s="529"/>
      <c r="BG180" s="529"/>
      <c r="BH180" s="529"/>
      <c r="BI180" s="529"/>
      <c r="BJ180" s="529"/>
      <c r="BK180" s="529"/>
      <c r="BL180" s="529"/>
      <c r="BM180" s="529"/>
      <c r="BN180" s="529"/>
      <c r="BO180" s="529"/>
      <c r="BP180" s="529"/>
    </row>
    <row r="181" spans="1:68" ht="6.75" customHeight="1"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529"/>
      <c r="X181" s="529"/>
      <c r="Y181" s="529"/>
      <c r="Z181" s="529"/>
      <c r="AA181" s="529"/>
      <c r="AB181" s="529"/>
      <c r="AC181" s="529"/>
      <c r="AD181" s="529"/>
      <c r="AE181" s="529"/>
      <c r="AF181" s="529"/>
      <c r="AG181" s="529"/>
      <c r="AH181" s="529"/>
      <c r="AI181" s="529"/>
      <c r="AJ181" s="529"/>
      <c r="AK181" s="529"/>
      <c r="AL181" s="529"/>
      <c r="AM181" s="529"/>
      <c r="AN181" s="529"/>
      <c r="AO181" s="529"/>
      <c r="AP181" s="529"/>
      <c r="AQ181" s="529"/>
      <c r="AR181" s="529"/>
      <c r="AS181" s="529"/>
      <c r="AT181" s="529"/>
      <c r="AU181" s="529"/>
      <c r="AV181" s="529"/>
      <c r="AW181" s="529"/>
      <c r="AX181" s="529"/>
      <c r="AY181" s="529"/>
      <c r="AZ181" s="529"/>
      <c r="BA181" s="529"/>
      <c r="BB181" s="529"/>
      <c r="BC181" s="529"/>
      <c r="BD181" s="529"/>
      <c r="BE181" s="529"/>
      <c r="BF181" s="529"/>
      <c r="BG181" s="529"/>
      <c r="BH181" s="529"/>
      <c r="BI181" s="529"/>
      <c r="BJ181" s="529"/>
      <c r="BK181" s="529"/>
      <c r="BL181" s="529"/>
      <c r="BM181" s="529"/>
      <c r="BN181" s="529"/>
      <c r="BO181" s="529"/>
      <c r="BP181" s="529"/>
    </row>
    <row r="182" spans="1:68" ht="7.5" customHeight="1">
      <c r="G182" s="530" t="s">
        <v>112</v>
      </c>
      <c r="H182" s="530"/>
      <c r="I182" s="530"/>
      <c r="J182" s="530"/>
      <c r="K182" s="530"/>
      <c r="L182" s="530"/>
      <c r="M182" s="530"/>
      <c r="N182" s="530"/>
      <c r="O182" s="530"/>
      <c r="P182" s="530"/>
      <c r="Q182" s="530"/>
      <c r="R182" s="530"/>
      <c r="S182" s="530"/>
      <c r="T182" s="530"/>
      <c r="U182" s="530"/>
      <c r="V182" s="23"/>
      <c r="W182" s="531" t="s">
        <v>113</v>
      </c>
      <c r="X182" s="532"/>
      <c r="Y182" s="532"/>
      <c r="Z182" s="532"/>
      <c r="AA182" s="532"/>
      <c r="AB182" s="532"/>
      <c r="AC182" s="532"/>
      <c r="AD182" s="532"/>
      <c r="AE182" s="532"/>
      <c r="AF182" s="532"/>
      <c r="AG182" s="532"/>
      <c r="AH182" s="532"/>
      <c r="AI182" s="532"/>
      <c r="AJ182" s="532"/>
      <c r="AK182" s="532"/>
      <c r="AL182" s="532"/>
      <c r="AM182" s="532"/>
      <c r="AN182" s="532"/>
      <c r="AO182" s="532"/>
      <c r="AP182" s="532"/>
      <c r="AQ182" s="532"/>
      <c r="AR182" s="532"/>
      <c r="AS182" s="532"/>
      <c r="AT182" s="532"/>
      <c r="AU182" s="532"/>
      <c r="AV182" s="532"/>
      <c r="AW182" s="532"/>
      <c r="AX182" s="532"/>
      <c r="AY182" s="532"/>
      <c r="AZ182" s="532"/>
      <c r="BA182" s="532"/>
      <c r="BB182" s="532"/>
      <c r="BC182" s="532"/>
      <c r="BD182" s="532"/>
      <c r="BE182" s="532"/>
      <c r="BF182" s="532"/>
      <c r="BG182" s="532"/>
      <c r="BH182" s="532"/>
      <c r="BI182" s="532"/>
      <c r="BJ182" s="532"/>
      <c r="BK182" s="532"/>
      <c r="BL182" s="532"/>
      <c r="BM182" s="532"/>
      <c r="BN182" s="532"/>
      <c r="BO182" s="532"/>
      <c r="BP182" s="532"/>
    </row>
    <row r="183" spans="1:68" ht="7.5" customHeight="1" thickBot="1">
      <c r="G183" s="530"/>
      <c r="H183" s="530"/>
      <c r="I183" s="530"/>
      <c r="J183" s="530"/>
      <c r="K183" s="530"/>
      <c r="L183" s="530"/>
      <c r="M183" s="530"/>
      <c r="N183" s="530"/>
      <c r="O183" s="530"/>
      <c r="P183" s="530"/>
      <c r="Q183" s="530"/>
      <c r="R183" s="530"/>
      <c r="S183" s="530"/>
      <c r="T183" s="530"/>
      <c r="U183" s="530"/>
      <c r="V183" s="23"/>
      <c r="W183" s="532"/>
      <c r="X183" s="532"/>
      <c r="Y183" s="532"/>
      <c r="Z183" s="532"/>
      <c r="AA183" s="532"/>
      <c r="AB183" s="532"/>
      <c r="AC183" s="532"/>
      <c r="AD183" s="532"/>
      <c r="AE183" s="532"/>
      <c r="AF183" s="532"/>
      <c r="AG183" s="532"/>
      <c r="AH183" s="532"/>
      <c r="AI183" s="532"/>
      <c r="AJ183" s="532"/>
      <c r="AK183" s="532"/>
      <c r="AL183" s="532"/>
      <c r="AM183" s="532"/>
      <c r="AN183" s="532"/>
      <c r="AO183" s="532"/>
      <c r="AP183" s="532"/>
      <c r="AQ183" s="532"/>
      <c r="AR183" s="532"/>
      <c r="AS183" s="532"/>
      <c r="AT183" s="532"/>
      <c r="AU183" s="532"/>
      <c r="AV183" s="532"/>
      <c r="AW183" s="532"/>
      <c r="AX183" s="532"/>
      <c r="AY183" s="532"/>
      <c r="AZ183" s="532"/>
      <c r="BA183" s="532"/>
      <c r="BB183" s="532"/>
      <c r="BC183" s="532"/>
      <c r="BD183" s="532"/>
      <c r="BE183" s="532"/>
      <c r="BF183" s="532"/>
      <c r="BG183" s="532"/>
      <c r="BH183" s="532"/>
      <c r="BI183" s="532"/>
      <c r="BJ183" s="532"/>
      <c r="BK183" s="532"/>
      <c r="BL183" s="532"/>
      <c r="BM183" s="532"/>
      <c r="BN183" s="532"/>
      <c r="BO183" s="532"/>
      <c r="BP183" s="532"/>
    </row>
    <row r="184" spans="1:68" ht="7.5" customHeight="1">
      <c r="C184" s="511" t="s">
        <v>114</v>
      </c>
      <c r="D184" s="496"/>
      <c r="E184" s="496"/>
      <c r="F184" s="496"/>
      <c r="G184" s="496" t="s">
        <v>115</v>
      </c>
      <c r="H184" s="496"/>
      <c r="I184" s="496"/>
      <c r="J184" s="496"/>
      <c r="K184" s="496"/>
      <c r="L184" s="496"/>
      <c r="M184" s="496"/>
      <c r="N184" s="496"/>
      <c r="O184" s="496" t="s">
        <v>116</v>
      </c>
      <c r="P184" s="496"/>
      <c r="Q184" s="496"/>
      <c r="R184" s="496" t="s">
        <v>117</v>
      </c>
      <c r="S184" s="496"/>
      <c r="T184" s="496"/>
      <c r="U184" s="496"/>
      <c r="V184" s="496"/>
      <c r="W184" s="496"/>
      <c r="X184" s="496"/>
      <c r="Y184" s="496"/>
      <c r="Z184" s="496"/>
      <c r="AA184" s="497"/>
      <c r="AB184" s="497"/>
      <c r="AC184" s="497"/>
      <c r="AD184" s="541" t="s">
        <v>95</v>
      </c>
      <c r="AE184" s="541"/>
      <c r="AF184" s="541"/>
      <c r="AG184" s="541" t="s">
        <v>118</v>
      </c>
      <c r="AH184" s="541"/>
      <c r="AI184" s="542"/>
      <c r="AJ184" s="511" t="s">
        <v>114</v>
      </c>
      <c r="AK184" s="496"/>
      <c r="AL184" s="496"/>
      <c r="AM184" s="496"/>
      <c r="AN184" s="496" t="s">
        <v>119</v>
      </c>
      <c r="AO184" s="496"/>
      <c r="AP184" s="496"/>
      <c r="AQ184" s="496"/>
      <c r="AR184" s="496"/>
      <c r="AS184" s="496"/>
      <c r="AT184" s="496"/>
      <c r="AU184" s="496"/>
      <c r="AV184" s="496" t="s">
        <v>120</v>
      </c>
      <c r="AW184" s="496"/>
      <c r="AX184" s="496"/>
      <c r="AY184" s="496" t="s">
        <v>117</v>
      </c>
      <c r="AZ184" s="496"/>
      <c r="BA184" s="496"/>
      <c r="BB184" s="496"/>
      <c r="BC184" s="496"/>
      <c r="BD184" s="496"/>
      <c r="BE184" s="496"/>
      <c r="BF184" s="496"/>
      <c r="BG184" s="496"/>
      <c r="BH184" s="497"/>
      <c r="BI184" s="497"/>
      <c r="BJ184" s="497"/>
      <c r="BK184" s="541" t="s">
        <v>95</v>
      </c>
      <c r="BL184" s="541"/>
      <c r="BM184" s="541"/>
      <c r="BN184" s="541" t="s">
        <v>118</v>
      </c>
      <c r="BO184" s="541"/>
      <c r="BP184" s="552"/>
    </row>
    <row r="185" spans="1:68" ht="7.5" customHeight="1" thickBot="1">
      <c r="C185" s="512"/>
      <c r="D185" s="498"/>
      <c r="E185" s="498"/>
      <c r="F185" s="498"/>
      <c r="G185" s="498"/>
      <c r="H185" s="498"/>
      <c r="I185" s="498"/>
      <c r="J185" s="498"/>
      <c r="K185" s="498"/>
      <c r="L185" s="498"/>
      <c r="M185" s="498"/>
      <c r="N185" s="498"/>
      <c r="O185" s="498"/>
      <c r="P185" s="498"/>
      <c r="Q185" s="498"/>
      <c r="R185" s="498"/>
      <c r="S185" s="498"/>
      <c r="T185" s="498"/>
      <c r="U185" s="498"/>
      <c r="V185" s="498"/>
      <c r="W185" s="498"/>
      <c r="X185" s="498"/>
      <c r="Y185" s="498"/>
      <c r="Z185" s="498"/>
      <c r="AA185" s="499"/>
      <c r="AB185" s="499"/>
      <c r="AC185" s="499"/>
      <c r="AD185" s="543"/>
      <c r="AE185" s="543"/>
      <c r="AF185" s="543"/>
      <c r="AG185" s="543"/>
      <c r="AH185" s="543"/>
      <c r="AI185" s="544"/>
      <c r="AJ185" s="512"/>
      <c r="AK185" s="498"/>
      <c r="AL185" s="498"/>
      <c r="AM185" s="498"/>
      <c r="AN185" s="498"/>
      <c r="AO185" s="498"/>
      <c r="AP185" s="498"/>
      <c r="AQ185" s="498"/>
      <c r="AR185" s="498"/>
      <c r="AS185" s="498"/>
      <c r="AT185" s="498"/>
      <c r="AU185" s="498"/>
      <c r="AV185" s="498"/>
      <c r="AW185" s="498"/>
      <c r="AX185" s="498"/>
      <c r="AY185" s="498"/>
      <c r="AZ185" s="498"/>
      <c r="BA185" s="498"/>
      <c r="BB185" s="498"/>
      <c r="BC185" s="498"/>
      <c r="BD185" s="498"/>
      <c r="BE185" s="498"/>
      <c r="BF185" s="498"/>
      <c r="BG185" s="498"/>
      <c r="BH185" s="499"/>
      <c r="BI185" s="499"/>
      <c r="BJ185" s="499"/>
      <c r="BK185" s="543"/>
      <c r="BL185" s="543"/>
      <c r="BM185" s="543"/>
      <c r="BN185" s="543"/>
      <c r="BO185" s="543"/>
      <c r="BP185" s="553"/>
    </row>
    <row r="186" spans="1:68" ht="6.75" customHeight="1">
      <c r="C186" s="465"/>
      <c r="D186" s="395"/>
      <c r="E186" s="468" t="s">
        <v>121</v>
      </c>
      <c r="F186" s="469"/>
      <c r="G186" s="472"/>
      <c r="H186" s="472"/>
      <c r="I186" s="472"/>
      <c r="J186" s="472"/>
      <c r="K186" s="472"/>
      <c r="L186" s="472"/>
      <c r="M186" s="472"/>
      <c r="N186" s="472"/>
      <c r="O186" s="472"/>
      <c r="P186" s="472"/>
      <c r="Q186" s="472"/>
      <c r="R186" s="461"/>
      <c r="S186" s="461"/>
      <c r="T186" s="461"/>
      <c r="U186" s="461"/>
      <c r="V186" s="461"/>
      <c r="W186" s="461"/>
      <c r="X186" s="461"/>
      <c r="Y186" s="461"/>
      <c r="Z186" s="461"/>
      <c r="AA186" s="462"/>
      <c r="AB186" s="462"/>
      <c r="AC186" s="462"/>
      <c r="AD186" s="472"/>
      <c r="AE186" s="472"/>
      <c r="AF186" s="472"/>
      <c r="AG186" s="472"/>
      <c r="AH186" s="472"/>
      <c r="AI186" s="478"/>
      <c r="AJ186" s="465"/>
      <c r="AK186" s="395"/>
      <c r="AL186" s="468" t="s">
        <v>121</v>
      </c>
      <c r="AM186" s="469"/>
      <c r="AN186" s="472"/>
      <c r="AO186" s="472"/>
      <c r="AP186" s="472"/>
      <c r="AQ186" s="472"/>
      <c r="AR186" s="472"/>
      <c r="AS186" s="472"/>
      <c r="AT186" s="472"/>
      <c r="AU186" s="472"/>
      <c r="AV186" s="472"/>
      <c r="AW186" s="472"/>
      <c r="AX186" s="472"/>
      <c r="AY186" s="461"/>
      <c r="AZ186" s="461"/>
      <c r="BA186" s="461"/>
      <c r="BB186" s="461"/>
      <c r="BC186" s="461"/>
      <c r="BD186" s="461"/>
      <c r="BE186" s="461"/>
      <c r="BF186" s="461"/>
      <c r="BG186" s="461"/>
      <c r="BH186" s="462"/>
      <c r="BI186" s="462"/>
      <c r="BJ186" s="462"/>
      <c r="BK186" s="472"/>
      <c r="BL186" s="472"/>
      <c r="BM186" s="472"/>
      <c r="BN186" s="472"/>
      <c r="BO186" s="472"/>
      <c r="BP186" s="551"/>
    </row>
    <row r="187" spans="1:68" ht="6.75" customHeight="1">
      <c r="C187" s="486"/>
      <c r="D187" s="487"/>
      <c r="E187" s="490"/>
      <c r="F187" s="491"/>
      <c r="G187" s="481"/>
      <c r="H187" s="481"/>
      <c r="I187" s="481"/>
      <c r="J187" s="481"/>
      <c r="K187" s="481"/>
      <c r="L187" s="481"/>
      <c r="M187" s="481"/>
      <c r="N187" s="481"/>
      <c r="O187" s="481"/>
      <c r="P187" s="481"/>
      <c r="Q187" s="481"/>
      <c r="R187" s="482"/>
      <c r="S187" s="482"/>
      <c r="T187" s="482"/>
      <c r="U187" s="482"/>
      <c r="V187" s="482"/>
      <c r="W187" s="482"/>
      <c r="X187" s="482"/>
      <c r="Y187" s="482"/>
      <c r="Z187" s="482"/>
      <c r="AA187" s="483"/>
      <c r="AB187" s="483"/>
      <c r="AC187" s="483"/>
      <c r="AD187" s="481"/>
      <c r="AE187" s="481"/>
      <c r="AF187" s="481"/>
      <c r="AG187" s="481"/>
      <c r="AH187" s="481"/>
      <c r="AI187" s="545"/>
      <c r="AJ187" s="486"/>
      <c r="AK187" s="487"/>
      <c r="AL187" s="490"/>
      <c r="AM187" s="491"/>
      <c r="AN187" s="481"/>
      <c r="AO187" s="481"/>
      <c r="AP187" s="481"/>
      <c r="AQ187" s="481"/>
      <c r="AR187" s="481"/>
      <c r="AS187" s="481"/>
      <c r="AT187" s="481"/>
      <c r="AU187" s="481"/>
      <c r="AV187" s="481"/>
      <c r="AW187" s="481"/>
      <c r="AX187" s="481"/>
      <c r="AY187" s="482"/>
      <c r="AZ187" s="482"/>
      <c r="BA187" s="482"/>
      <c r="BB187" s="482"/>
      <c r="BC187" s="482"/>
      <c r="BD187" s="482"/>
      <c r="BE187" s="482"/>
      <c r="BF187" s="482"/>
      <c r="BG187" s="482"/>
      <c r="BH187" s="483"/>
      <c r="BI187" s="483"/>
      <c r="BJ187" s="483"/>
      <c r="BK187" s="481"/>
      <c r="BL187" s="481"/>
      <c r="BM187" s="481"/>
      <c r="BN187" s="481"/>
      <c r="BO187" s="481"/>
      <c r="BP187" s="533"/>
    </row>
    <row r="188" spans="1:68" ht="6.75" customHeight="1">
      <c r="C188" s="484"/>
      <c r="D188" s="485"/>
      <c r="E188" s="488" t="s">
        <v>121</v>
      </c>
      <c r="F188" s="489"/>
      <c r="G188" s="481"/>
      <c r="H188" s="481"/>
      <c r="I188" s="481"/>
      <c r="J188" s="481"/>
      <c r="K188" s="481"/>
      <c r="L188" s="481"/>
      <c r="M188" s="481"/>
      <c r="N188" s="481"/>
      <c r="O188" s="481"/>
      <c r="P188" s="481"/>
      <c r="Q188" s="481"/>
      <c r="R188" s="482"/>
      <c r="S188" s="482"/>
      <c r="T188" s="482"/>
      <c r="U188" s="482"/>
      <c r="V188" s="482"/>
      <c r="W188" s="482"/>
      <c r="X188" s="482"/>
      <c r="Y188" s="482"/>
      <c r="Z188" s="482"/>
      <c r="AA188" s="483"/>
      <c r="AB188" s="483"/>
      <c r="AC188" s="483"/>
      <c r="AD188" s="481"/>
      <c r="AE188" s="481"/>
      <c r="AF188" s="481"/>
      <c r="AG188" s="481"/>
      <c r="AH188" s="481"/>
      <c r="AI188" s="545"/>
      <c r="AJ188" s="484"/>
      <c r="AK188" s="485"/>
      <c r="AL188" s="488" t="s">
        <v>121</v>
      </c>
      <c r="AM188" s="489"/>
      <c r="AN188" s="481"/>
      <c r="AO188" s="481"/>
      <c r="AP188" s="481"/>
      <c r="AQ188" s="481"/>
      <c r="AR188" s="481"/>
      <c r="AS188" s="481"/>
      <c r="AT188" s="481"/>
      <c r="AU188" s="481"/>
      <c r="AV188" s="481"/>
      <c r="AW188" s="481"/>
      <c r="AX188" s="481"/>
      <c r="AY188" s="482"/>
      <c r="AZ188" s="482"/>
      <c r="BA188" s="482"/>
      <c r="BB188" s="482"/>
      <c r="BC188" s="482"/>
      <c r="BD188" s="482"/>
      <c r="BE188" s="482"/>
      <c r="BF188" s="482"/>
      <c r="BG188" s="482"/>
      <c r="BH188" s="483"/>
      <c r="BI188" s="483"/>
      <c r="BJ188" s="483"/>
      <c r="BK188" s="481"/>
      <c r="BL188" s="481"/>
      <c r="BM188" s="481"/>
      <c r="BN188" s="481"/>
      <c r="BO188" s="481"/>
      <c r="BP188" s="533"/>
    </row>
    <row r="189" spans="1:68" ht="6.75" customHeight="1">
      <c r="C189" s="486"/>
      <c r="D189" s="487"/>
      <c r="E189" s="490"/>
      <c r="F189" s="491"/>
      <c r="G189" s="481"/>
      <c r="H189" s="481"/>
      <c r="I189" s="481"/>
      <c r="J189" s="481"/>
      <c r="K189" s="481"/>
      <c r="L189" s="481"/>
      <c r="M189" s="481"/>
      <c r="N189" s="481"/>
      <c r="O189" s="481"/>
      <c r="P189" s="481"/>
      <c r="Q189" s="481"/>
      <c r="R189" s="482"/>
      <c r="S189" s="482"/>
      <c r="T189" s="482"/>
      <c r="U189" s="482"/>
      <c r="V189" s="482"/>
      <c r="W189" s="482"/>
      <c r="X189" s="482"/>
      <c r="Y189" s="482"/>
      <c r="Z189" s="482"/>
      <c r="AA189" s="483"/>
      <c r="AB189" s="483"/>
      <c r="AC189" s="483"/>
      <c r="AD189" s="481"/>
      <c r="AE189" s="481"/>
      <c r="AF189" s="481"/>
      <c r="AG189" s="481"/>
      <c r="AH189" s="481"/>
      <c r="AI189" s="545"/>
      <c r="AJ189" s="486"/>
      <c r="AK189" s="487"/>
      <c r="AL189" s="490"/>
      <c r="AM189" s="491"/>
      <c r="AN189" s="481"/>
      <c r="AO189" s="481"/>
      <c r="AP189" s="481"/>
      <c r="AQ189" s="481"/>
      <c r="AR189" s="481"/>
      <c r="AS189" s="481"/>
      <c r="AT189" s="481"/>
      <c r="AU189" s="481"/>
      <c r="AV189" s="481"/>
      <c r="AW189" s="481"/>
      <c r="AX189" s="481"/>
      <c r="AY189" s="482"/>
      <c r="AZ189" s="482"/>
      <c r="BA189" s="482"/>
      <c r="BB189" s="482"/>
      <c r="BC189" s="482"/>
      <c r="BD189" s="482"/>
      <c r="BE189" s="482"/>
      <c r="BF189" s="482"/>
      <c r="BG189" s="482"/>
      <c r="BH189" s="483"/>
      <c r="BI189" s="483"/>
      <c r="BJ189" s="483"/>
      <c r="BK189" s="481"/>
      <c r="BL189" s="481"/>
      <c r="BM189" s="481"/>
      <c r="BN189" s="481"/>
      <c r="BO189" s="481"/>
      <c r="BP189" s="533"/>
    </row>
    <row r="190" spans="1:68" ht="6.75" customHeight="1">
      <c r="C190" s="484"/>
      <c r="D190" s="485"/>
      <c r="E190" s="488" t="s">
        <v>121</v>
      </c>
      <c r="F190" s="489"/>
      <c r="G190" s="481"/>
      <c r="H190" s="481"/>
      <c r="I190" s="481"/>
      <c r="J190" s="481"/>
      <c r="K190" s="481"/>
      <c r="L190" s="481"/>
      <c r="M190" s="481"/>
      <c r="N190" s="481"/>
      <c r="O190" s="481"/>
      <c r="P190" s="481"/>
      <c r="Q190" s="481"/>
      <c r="R190" s="482"/>
      <c r="S190" s="482"/>
      <c r="T190" s="482"/>
      <c r="U190" s="482"/>
      <c r="V190" s="482"/>
      <c r="W190" s="482"/>
      <c r="X190" s="482"/>
      <c r="Y190" s="482"/>
      <c r="Z190" s="482"/>
      <c r="AA190" s="483"/>
      <c r="AB190" s="483"/>
      <c r="AC190" s="483"/>
      <c r="AD190" s="481"/>
      <c r="AE190" s="481"/>
      <c r="AF190" s="481"/>
      <c r="AG190" s="481"/>
      <c r="AH190" s="481"/>
      <c r="AI190" s="545"/>
      <c r="AJ190" s="484"/>
      <c r="AK190" s="485"/>
      <c r="AL190" s="488" t="s">
        <v>121</v>
      </c>
      <c r="AM190" s="489"/>
      <c r="AN190" s="481"/>
      <c r="AO190" s="481"/>
      <c r="AP190" s="481"/>
      <c r="AQ190" s="481"/>
      <c r="AR190" s="481"/>
      <c r="AS190" s="481"/>
      <c r="AT190" s="481"/>
      <c r="AU190" s="481"/>
      <c r="AV190" s="481"/>
      <c r="AW190" s="481"/>
      <c r="AX190" s="481"/>
      <c r="AY190" s="482"/>
      <c r="AZ190" s="482"/>
      <c r="BA190" s="482"/>
      <c r="BB190" s="482"/>
      <c r="BC190" s="482"/>
      <c r="BD190" s="482"/>
      <c r="BE190" s="482"/>
      <c r="BF190" s="482"/>
      <c r="BG190" s="482"/>
      <c r="BH190" s="483"/>
      <c r="BI190" s="483"/>
      <c r="BJ190" s="483"/>
      <c r="BK190" s="481"/>
      <c r="BL190" s="481"/>
      <c r="BM190" s="481"/>
      <c r="BN190" s="481"/>
      <c r="BO190" s="481"/>
      <c r="BP190" s="533"/>
    </row>
    <row r="191" spans="1:68" ht="6.75" customHeight="1">
      <c r="C191" s="486"/>
      <c r="D191" s="487"/>
      <c r="E191" s="490"/>
      <c r="F191" s="491"/>
      <c r="G191" s="481"/>
      <c r="H191" s="481"/>
      <c r="I191" s="481"/>
      <c r="J191" s="481"/>
      <c r="K191" s="481"/>
      <c r="L191" s="481"/>
      <c r="M191" s="481"/>
      <c r="N191" s="481"/>
      <c r="O191" s="481"/>
      <c r="P191" s="481"/>
      <c r="Q191" s="481"/>
      <c r="R191" s="482"/>
      <c r="S191" s="482"/>
      <c r="T191" s="482"/>
      <c r="U191" s="482"/>
      <c r="V191" s="482"/>
      <c r="W191" s="482"/>
      <c r="X191" s="482"/>
      <c r="Y191" s="482"/>
      <c r="Z191" s="482"/>
      <c r="AA191" s="483"/>
      <c r="AB191" s="483"/>
      <c r="AC191" s="483"/>
      <c r="AD191" s="481"/>
      <c r="AE191" s="481"/>
      <c r="AF191" s="481"/>
      <c r="AG191" s="481"/>
      <c r="AH191" s="481"/>
      <c r="AI191" s="545"/>
      <c r="AJ191" s="486"/>
      <c r="AK191" s="487"/>
      <c r="AL191" s="490"/>
      <c r="AM191" s="491"/>
      <c r="AN191" s="481"/>
      <c r="AO191" s="481"/>
      <c r="AP191" s="481"/>
      <c r="AQ191" s="481"/>
      <c r="AR191" s="481"/>
      <c r="AS191" s="481"/>
      <c r="AT191" s="481"/>
      <c r="AU191" s="481"/>
      <c r="AV191" s="481"/>
      <c r="AW191" s="481"/>
      <c r="AX191" s="481"/>
      <c r="AY191" s="482"/>
      <c r="AZ191" s="482"/>
      <c r="BA191" s="482"/>
      <c r="BB191" s="482"/>
      <c r="BC191" s="482"/>
      <c r="BD191" s="482"/>
      <c r="BE191" s="482"/>
      <c r="BF191" s="482"/>
      <c r="BG191" s="482"/>
      <c r="BH191" s="483"/>
      <c r="BI191" s="483"/>
      <c r="BJ191" s="483"/>
      <c r="BK191" s="481"/>
      <c r="BL191" s="481"/>
      <c r="BM191" s="481"/>
      <c r="BN191" s="481"/>
      <c r="BO191" s="481"/>
      <c r="BP191" s="533"/>
    </row>
    <row r="192" spans="1:68" ht="6.75" customHeight="1">
      <c r="C192" s="484"/>
      <c r="D192" s="485"/>
      <c r="E192" s="488" t="s">
        <v>121</v>
      </c>
      <c r="F192" s="489"/>
      <c r="G192" s="481"/>
      <c r="H192" s="481"/>
      <c r="I192" s="481"/>
      <c r="J192" s="481"/>
      <c r="K192" s="481"/>
      <c r="L192" s="481"/>
      <c r="M192" s="481"/>
      <c r="N192" s="481"/>
      <c r="O192" s="481"/>
      <c r="P192" s="481"/>
      <c r="Q192" s="481"/>
      <c r="R192" s="482"/>
      <c r="S192" s="482"/>
      <c r="T192" s="482"/>
      <c r="U192" s="482"/>
      <c r="V192" s="482"/>
      <c r="W192" s="482"/>
      <c r="X192" s="482"/>
      <c r="Y192" s="482"/>
      <c r="Z192" s="482"/>
      <c r="AA192" s="483"/>
      <c r="AB192" s="483"/>
      <c r="AC192" s="483"/>
      <c r="AD192" s="481"/>
      <c r="AE192" s="481"/>
      <c r="AF192" s="481"/>
      <c r="AG192" s="481"/>
      <c r="AH192" s="481"/>
      <c r="AI192" s="545"/>
      <c r="AJ192" s="484"/>
      <c r="AK192" s="485"/>
      <c r="AL192" s="488" t="s">
        <v>121</v>
      </c>
      <c r="AM192" s="489"/>
      <c r="AN192" s="481"/>
      <c r="AO192" s="481"/>
      <c r="AP192" s="481"/>
      <c r="AQ192" s="481"/>
      <c r="AR192" s="481"/>
      <c r="AS192" s="481"/>
      <c r="AT192" s="481"/>
      <c r="AU192" s="481"/>
      <c r="AV192" s="481"/>
      <c r="AW192" s="481"/>
      <c r="AX192" s="481"/>
      <c r="AY192" s="482"/>
      <c r="AZ192" s="482"/>
      <c r="BA192" s="482"/>
      <c r="BB192" s="482"/>
      <c r="BC192" s="482"/>
      <c r="BD192" s="482"/>
      <c r="BE192" s="482"/>
      <c r="BF192" s="482"/>
      <c r="BG192" s="482"/>
      <c r="BH192" s="483"/>
      <c r="BI192" s="483"/>
      <c r="BJ192" s="483"/>
      <c r="BK192" s="481"/>
      <c r="BL192" s="481"/>
      <c r="BM192" s="481"/>
      <c r="BN192" s="481"/>
      <c r="BO192" s="481"/>
      <c r="BP192" s="533"/>
    </row>
    <row r="193" spans="2:68" ht="6.75" customHeight="1">
      <c r="C193" s="486"/>
      <c r="D193" s="487"/>
      <c r="E193" s="490"/>
      <c r="F193" s="491"/>
      <c r="G193" s="481"/>
      <c r="H193" s="481"/>
      <c r="I193" s="481"/>
      <c r="J193" s="481"/>
      <c r="K193" s="481"/>
      <c r="L193" s="481"/>
      <c r="M193" s="481"/>
      <c r="N193" s="481"/>
      <c r="O193" s="481"/>
      <c r="P193" s="481"/>
      <c r="Q193" s="481"/>
      <c r="R193" s="482"/>
      <c r="S193" s="482"/>
      <c r="T193" s="482"/>
      <c r="U193" s="482"/>
      <c r="V193" s="482"/>
      <c r="W193" s="482"/>
      <c r="X193" s="482"/>
      <c r="Y193" s="482"/>
      <c r="Z193" s="482"/>
      <c r="AA193" s="483"/>
      <c r="AB193" s="483"/>
      <c r="AC193" s="483"/>
      <c r="AD193" s="481"/>
      <c r="AE193" s="481"/>
      <c r="AF193" s="481"/>
      <c r="AG193" s="481"/>
      <c r="AH193" s="481"/>
      <c r="AI193" s="545"/>
      <c r="AJ193" s="486"/>
      <c r="AK193" s="487"/>
      <c r="AL193" s="490"/>
      <c r="AM193" s="491"/>
      <c r="AN193" s="481"/>
      <c r="AO193" s="481"/>
      <c r="AP193" s="481"/>
      <c r="AQ193" s="481"/>
      <c r="AR193" s="481"/>
      <c r="AS193" s="481"/>
      <c r="AT193" s="481"/>
      <c r="AU193" s="481"/>
      <c r="AV193" s="481"/>
      <c r="AW193" s="481"/>
      <c r="AX193" s="481"/>
      <c r="AY193" s="482"/>
      <c r="AZ193" s="482"/>
      <c r="BA193" s="482"/>
      <c r="BB193" s="482"/>
      <c r="BC193" s="482"/>
      <c r="BD193" s="482"/>
      <c r="BE193" s="482"/>
      <c r="BF193" s="482"/>
      <c r="BG193" s="482"/>
      <c r="BH193" s="483"/>
      <c r="BI193" s="483"/>
      <c r="BJ193" s="483"/>
      <c r="BK193" s="481"/>
      <c r="BL193" s="481"/>
      <c r="BM193" s="481"/>
      <c r="BN193" s="481"/>
      <c r="BO193" s="481"/>
      <c r="BP193" s="533"/>
    </row>
    <row r="194" spans="2:68" ht="6.75" customHeight="1">
      <c r="C194" s="484"/>
      <c r="D194" s="485"/>
      <c r="E194" s="488" t="s">
        <v>121</v>
      </c>
      <c r="F194" s="489"/>
      <c r="G194" s="481"/>
      <c r="H194" s="481"/>
      <c r="I194" s="481"/>
      <c r="J194" s="481"/>
      <c r="K194" s="481"/>
      <c r="L194" s="481"/>
      <c r="M194" s="481"/>
      <c r="N194" s="481"/>
      <c r="O194" s="481"/>
      <c r="P194" s="481"/>
      <c r="Q194" s="481"/>
      <c r="R194" s="482"/>
      <c r="S194" s="482"/>
      <c r="T194" s="482"/>
      <c r="U194" s="482"/>
      <c r="V194" s="482"/>
      <c r="W194" s="482"/>
      <c r="X194" s="482"/>
      <c r="Y194" s="482"/>
      <c r="Z194" s="482"/>
      <c r="AA194" s="483"/>
      <c r="AB194" s="483"/>
      <c r="AC194" s="483"/>
      <c r="AD194" s="481"/>
      <c r="AE194" s="481"/>
      <c r="AF194" s="481"/>
      <c r="AG194" s="481"/>
      <c r="AH194" s="481"/>
      <c r="AI194" s="545"/>
      <c r="AJ194" s="484"/>
      <c r="AK194" s="485"/>
      <c r="AL194" s="488" t="s">
        <v>121</v>
      </c>
      <c r="AM194" s="489"/>
      <c r="AN194" s="481"/>
      <c r="AO194" s="481"/>
      <c r="AP194" s="481"/>
      <c r="AQ194" s="481"/>
      <c r="AR194" s="481"/>
      <c r="AS194" s="481"/>
      <c r="AT194" s="481"/>
      <c r="AU194" s="481"/>
      <c r="AV194" s="481"/>
      <c r="AW194" s="481"/>
      <c r="AX194" s="481"/>
      <c r="AY194" s="482"/>
      <c r="AZ194" s="482"/>
      <c r="BA194" s="482"/>
      <c r="BB194" s="482"/>
      <c r="BC194" s="482"/>
      <c r="BD194" s="482"/>
      <c r="BE194" s="482"/>
      <c r="BF194" s="482"/>
      <c r="BG194" s="482"/>
      <c r="BH194" s="483"/>
      <c r="BI194" s="483"/>
      <c r="BJ194" s="483"/>
      <c r="BK194" s="481"/>
      <c r="BL194" s="481"/>
      <c r="BM194" s="481"/>
      <c r="BN194" s="481"/>
      <c r="BO194" s="481"/>
      <c r="BP194" s="533"/>
    </row>
    <row r="195" spans="2:68" ht="6.75" customHeight="1" thickBot="1">
      <c r="C195" s="466"/>
      <c r="D195" s="467"/>
      <c r="E195" s="470"/>
      <c r="F195" s="471"/>
      <c r="G195" s="473"/>
      <c r="H195" s="473"/>
      <c r="I195" s="473"/>
      <c r="J195" s="473"/>
      <c r="K195" s="473"/>
      <c r="L195" s="473"/>
      <c r="M195" s="473"/>
      <c r="N195" s="473"/>
      <c r="O195" s="473"/>
      <c r="P195" s="473"/>
      <c r="Q195" s="473"/>
      <c r="R195" s="463"/>
      <c r="S195" s="463"/>
      <c r="T195" s="463"/>
      <c r="U195" s="463"/>
      <c r="V195" s="463"/>
      <c r="W195" s="463"/>
      <c r="X195" s="463"/>
      <c r="Y195" s="463"/>
      <c r="Z195" s="463"/>
      <c r="AA195" s="464"/>
      <c r="AB195" s="464"/>
      <c r="AC195" s="464"/>
      <c r="AD195" s="473"/>
      <c r="AE195" s="473"/>
      <c r="AF195" s="473"/>
      <c r="AG195" s="473"/>
      <c r="AH195" s="473"/>
      <c r="AI195" s="546"/>
      <c r="AJ195" s="466"/>
      <c r="AK195" s="467"/>
      <c r="AL195" s="470"/>
      <c r="AM195" s="471"/>
      <c r="AN195" s="473"/>
      <c r="AO195" s="473"/>
      <c r="AP195" s="473"/>
      <c r="AQ195" s="473"/>
      <c r="AR195" s="473"/>
      <c r="AS195" s="473"/>
      <c r="AT195" s="473"/>
      <c r="AU195" s="473"/>
      <c r="AV195" s="473"/>
      <c r="AW195" s="473"/>
      <c r="AX195" s="473"/>
      <c r="AY195" s="463"/>
      <c r="AZ195" s="463"/>
      <c r="BA195" s="463"/>
      <c r="BB195" s="463"/>
      <c r="BC195" s="463"/>
      <c r="BD195" s="463"/>
      <c r="BE195" s="463"/>
      <c r="BF195" s="463"/>
      <c r="BG195" s="463"/>
      <c r="BH195" s="464"/>
      <c r="BI195" s="464"/>
      <c r="BJ195" s="464"/>
      <c r="BK195" s="473"/>
      <c r="BL195" s="473"/>
      <c r="BM195" s="473"/>
      <c r="BN195" s="473"/>
      <c r="BO195" s="473"/>
      <c r="BP195" s="534"/>
    </row>
    <row r="196" spans="2:68" ht="6" customHeight="1"/>
    <row r="197" spans="2:68" ht="7.5" customHeight="1">
      <c r="B197" s="547" t="s">
        <v>122</v>
      </c>
      <c r="C197" s="547"/>
      <c r="D197" s="547"/>
      <c r="E197" s="547"/>
      <c r="G197" s="548" t="s">
        <v>109</v>
      </c>
      <c r="H197" s="548"/>
      <c r="I197" s="548"/>
      <c r="J197" s="548"/>
      <c r="K197" s="548"/>
      <c r="L197" s="548"/>
      <c r="M197" s="548"/>
      <c r="N197" s="548"/>
      <c r="O197" s="548"/>
      <c r="P197" s="548"/>
      <c r="Q197" s="548"/>
      <c r="R197" s="548"/>
      <c r="S197" s="548"/>
      <c r="T197" s="548"/>
      <c r="U197" s="548"/>
      <c r="V197" s="24"/>
      <c r="W197" s="549" t="s">
        <v>123</v>
      </c>
      <c r="X197" s="550"/>
      <c r="Y197" s="550"/>
      <c r="Z197" s="550"/>
      <c r="AA197" s="550"/>
      <c r="AB197" s="550"/>
      <c r="AC197" s="550"/>
      <c r="AD197" s="550"/>
      <c r="AE197" s="550"/>
      <c r="AF197" s="550"/>
      <c r="AG197" s="550"/>
      <c r="AH197" s="550"/>
      <c r="AI197" s="550"/>
      <c r="AJ197" s="550"/>
      <c r="AK197" s="550"/>
      <c r="AL197" s="550"/>
      <c r="AM197" s="550"/>
      <c r="AN197" s="550"/>
      <c r="AO197" s="550"/>
      <c r="AP197" s="550"/>
      <c r="AQ197" s="550"/>
      <c r="AR197" s="550"/>
      <c r="AS197" s="550"/>
      <c r="AT197" s="550"/>
      <c r="AU197" s="550"/>
      <c r="AV197" s="550"/>
      <c r="AW197" s="550"/>
      <c r="AX197" s="550"/>
      <c r="AY197" s="550"/>
      <c r="AZ197" s="550"/>
      <c r="BA197" s="550"/>
      <c r="BB197" s="550"/>
      <c r="BC197" s="550"/>
      <c r="BD197" s="550"/>
      <c r="BE197" s="550"/>
      <c r="BF197" s="550"/>
      <c r="BG197" s="550"/>
      <c r="BH197" s="550"/>
      <c r="BI197" s="550"/>
      <c r="BJ197" s="550"/>
      <c r="BK197" s="550"/>
      <c r="BL197" s="550"/>
      <c r="BM197" s="550"/>
      <c r="BN197" s="550"/>
      <c r="BO197" s="550"/>
      <c r="BP197" s="550"/>
    </row>
    <row r="198" spans="2:68" ht="7.5" customHeight="1">
      <c r="B198" s="547"/>
      <c r="C198" s="547"/>
      <c r="D198" s="547"/>
      <c r="E198" s="547"/>
      <c r="G198" s="548"/>
      <c r="H198" s="548"/>
      <c r="I198" s="548"/>
      <c r="J198" s="548"/>
      <c r="K198" s="548"/>
      <c r="L198" s="548"/>
      <c r="M198" s="548"/>
      <c r="N198" s="548"/>
      <c r="O198" s="548"/>
      <c r="P198" s="548"/>
      <c r="Q198" s="548"/>
      <c r="R198" s="548"/>
      <c r="S198" s="548"/>
      <c r="T198" s="548"/>
      <c r="U198" s="548"/>
      <c r="V198" s="24"/>
      <c r="W198" s="550"/>
      <c r="X198" s="550"/>
      <c r="Y198" s="550"/>
      <c r="Z198" s="550"/>
      <c r="AA198" s="550"/>
      <c r="AB198" s="550"/>
      <c r="AC198" s="550"/>
      <c r="AD198" s="550"/>
      <c r="AE198" s="550"/>
      <c r="AF198" s="550"/>
      <c r="AG198" s="550"/>
      <c r="AH198" s="550"/>
      <c r="AI198" s="550"/>
      <c r="AJ198" s="550"/>
      <c r="AK198" s="550"/>
      <c r="AL198" s="550"/>
      <c r="AM198" s="550"/>
      <c r="AN198" s="550"/>
      <c r="AO198" s="550"/>
      <c r="AP198" s="550"/>
      <c r="AQ198" s="550"/>
      <c r="AR198" s="550"/>
      <c r="AS198" s="550"/>
      <c r="AT198" s="550"/>
      <c r="AU198" s="550"/>
      <c r="AV198" s="550"/>
      <c r="AW198" s="550"/>
      <c r="AX198" s="550"/>
      <c r="AY198" s="550"/>
      <c r="AZ198" s="550"/>
      <c r="BA198" s="550"/>
      <c r="BB198" s="550"/>
      <c r="BC198" s="550"/>
      <c r="BD198" s="550"/>
      <c r="BE198" s="550"/>
      <c r="BF198" s="550"/>
      <c r="BG198" s="550"/>
      <c r="BH198" s="550"/>
      <c r="BI198" s="550"/>
      <c r="BJ198" s="550"/>
      <c r="BK198" s="550"/>
      <c r="BL198" s="550"/>
      <c r="BM198" s="550"/>
      <c r="BN198" s="550"/>
      <c r="BO198" s="550"/>
      <c r="BP198" s="550"/>
    </row>
    <row r="199" spans="2:68" ht="6" customHeight="1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528" t="s">
        <v>124</v>
      </c>
      <c r="X199" s="529"/>
      <c r="Y199" s="529"/>
      <c r="Z199" s="529"/>
      <c r="AA199" s="529"/>
      <c r="AB199" s="529"/>
      <c r="AC199" s="529"/>
      <c r="AD199" s="529"/>
      <c r="AE199" s="529"/>
      <c r="AF199" s="529"/>
      <c r="AG199" s="529"/>
      <c r="AH199" s="529"/>
      <c r="AI199" s="529"/>
      <c r="AJ199" s="529"/>
      <c r="AK199" s="529"/>
      <c r="AL199" s="529"/>
      <c r="AM199" s="529"/>
      <c r="AN199" s="529"/>
      <c r="AO199" s="529"/>
      <c r="AP199" s="529"/>
      <c r="AQ199" s="529"/>
      <c r="AR199" s="529"/>
      <c r="AS199" s="529"/>
      <c r="AT199" s="529"/>
      <c r="AU199" s="529"/>
      <c r="AV199" s="529"/>
      <c r="AW199" s="529"/>
      <c r="AX199" s="529"/>
      <c r="AY199" s="529"/>
      <c r="AZ199" s="529"/>
      <c r="BA199" s="529"/>
      <c r="BB199" s="529"/>
      <c r="BC199" s="529"/>
      <c r="BD199" s="529"/>
      <c r="BE199" s="529"/>
      <c r="BF199" s="529"/>
      <c r="BG199" s="529"/>
      <c r="BH199" s="529"/>
      <c r="BI199" s="529"/>
      <c r="BJ199" s="529"/>
      <c r="BK199" s="529"/>
      <c r="BL199" s="529"/>
      <c r="BM199" s="529"/>
      <c r="BN199" s="529"/>
      <c r="BO199" s="529"/>
      <c r="BP199" s="529"/>
    </row>
    <row r="200" spans="2:68" ht="6.75" customHeight="1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529"/>
      <c r="X200" s="529"/>
      <c r="Y200" s="529"/>
      <c r="Z200" s="529"/>
      <c r="AA200" s="529"/>
      <c r="AB200" s="529"/>
      <c r="AC200" s="529"/>
      <c r="AD200" s="529"/>
      <c r="AE200" s="529"/>
      <c r="AF200" s="529"/>
      <c r="AG200" s="529"/>
      <c r="AH200" s="529"/>
      <c r="AI200" s="529"/>
      <c r="AJ200" s="529"/>
      <c r="AK200" s="529"/>
      <c r="AL200" s="529"/>
      <c r="AM200" s="529"/>
      <c r="AN200" s="529"/>
      <c r="AO200" s="529"/>
      <c r="AP200" s="529"/>
      <c r="AQ200" s="529"/>
      <c r="AR200" s="529"/>
      <c r="AS200" s="529"/>
      <c r="AT200" s="529"/>
      <c r="AU200" s="529"/>
      <c r="AV200" s="529"/>
      <c r="AW200" s="529"/>
      <c r="AX200" s="529"/>
      <c r="AY200" s="529"/>
      <c r="AZ200" s="529"/>
      <c r="BA200" s="529"/>
      <c r="BB200" s="529"/>
      <c r="BC200" s="529"/>
      <c r="BD200" s="529"/>
      <c r="BE200" s="529"/>
      <c r="BF200" s="529"/>
      <c r="BG200" s="529"/>
      <c r="BH200" s="529"/>
      <c r="BI200" s="529"/>
      <c r="BJ200" s="529"/>
      <c r="BK200" s="529"/>
      <c r="BL200" s="529"/>
      <c r="BM200" s="529"/>
      <c r="BN200" s="529"/>
      <c r="BO200" s="529"/>
      <c r="BP200" s="529"/>
    </row>
    <row r="201" spans="2:68" ht="7.5" customHeight="1">
      <c r="G201" s="530" t="s">
        <v>112</v>
      </c>
      <c r="H201" s="530"/>
      <c r="I201" s="530"/>
      <c r="J201" s="530"/>
      <c r="K201" s="530"/>
      <c r="L201" s="530"/>
      <c r="M201" s="530"/>
      <c r="N201" s="530"/>
      <c r="O201" s="530"/>
      <c r="P201" s="530"/>
      <c r="Q201" s="530"/>
      <c r="R201" s="530"/>
      <c r="S201" s="530"/>
      <c r="T201" s="530"/>
      <c r="U201" s="530"/>
      <c r="V201" s="23"/>
      <c r="W201" s="531" t="s">
        <v>113</v>
      </c>
      <c r="X201" s="532"/>
      <c r="Y201" s="532"/>
      <c r="Z201" s="532"/>
      <c r="AA201" s="532"/>
      <c r="AB201" s="532"/>
      <c r="AC201" s="532"/>
      <c r="AD201" s="532"/>
      <c r="AE201" s="532"/>
      <c r="AF201" s="532"/>
      <c r="AG201" s="532"/>
      <c r="AH201" s="532"/>
      <c r="AI201" s="532"/>
      <c r="AJ201" s="532"/>
      <c r="AK201" s="532"/>
      <c r="AL201" s="532"/>
      <c r="AM201" s="532"/>
      <c r="AN201" s="532"/>
      <c r="AO201" s="532"/>
      <c r="AP201" s="532"/>
      <c r="AQ201" s="532"/>
      <c r="AR201" s="532"/>
      <c r="AS201" s="532"/>
      <c r="AT201" s="532"/>
      <c r="AU201" s="532"/>
      <c r="AV201" s="532"/>
      <c r="AW201" s="532"/>
      <c r="AX201" s="532"/>
      <c r="AY201" s="532"/>
      <c r="AZ201" s="532"/>
      <c r="BA201" s="532"/>
      <c r="BB201" s="532"/>
      <c r="BC201" s="532"/>
      <c r="BD201" s="532"/>
      <c r="BE201" s="532"/>
      <c r="BF201" s="532"/>
      <c r="BG201" s="532"/>
      <c r="BH201" s="532"/>
      <c r="BI201" s="532"/>
      <c r="BJ201" s="532"/>
      <c r="BK201" s="532"/>
      <c r="BL201" s="532"/>
      <c r="BM201" s="532"/>
      <c r="BN201" s="532"/>
      <c r="BO201" s="532"/>
      <c r="BP201" s="532"/>
    </row>
    <row r="202" spans="2:68" ht="7.5" customHeight="1" thickBot="1">
      <c r="G202" s="530"/>
      <c r="H202" s="530"/>
      <c r="I202" s="530"/>
      <c r="J202" s="530"/>
      <c r="K202" s="530"/>
      <c r="L202" s="530"/>
      <c r="M202" s="530"/>
      <c r="N202" s="530"/>
      <c r="O202" s="530"/>
      <c r="P202" s="530"/>
      <c r="Q202" s="530"/>
      <c r="R202" s="530"/>
      <c r="S202" s="530"/>
      <c r="T202" s="530"/>
      <c r="U202" s="530"/>
      <c r="V202" s="23"/>
      <c r="W202" s="532"/>
      <c r="X202" s="532"/>
      <c r="Y202" s="532"/>
      <c r="Z202" s="532"/>
      <c r="AA202" s="532"/>
      <c r="AB202" s="532"/>
      <c r="AC202" s="532"/>
      <c r="AD202" s="532"/>
      <c r="AE202" s="532"/>
      <c r="AF202" s="532"/>
      <c r="AG202" s="532"/>
      <c r="AH202" s="532"/>
      <c r="AI202" s="532"/>
      <c r="AJ202" s="532"/>
      <c r="AK202" s="532"/>
      <c r="AL202" s="532"/>
      <c r="AM202" s="532"/>
      <c r="AN202" s="532"/>
      <c r="AO202" s="532"/>
      <c r="AP202" s="532"/>
      <c r="AQ202" s="532"/>
      <c r="AR202" s="532"/>
      <c r="AS202" s="532"/>
      <c r="AT202" s="532"/>
      <c r="AU202" s="532"/>
      <c r="AV202" s="532"/>
      <c r="AW202" s="532"/>
      <c r="AX202" s="532"/>
      <c r="AY202" s="532"/>
      <c r="AZ202" s="532"/>
      <c r="BA202" s="532"/>
      <c r="BB202" s="532"/>
      <c r="BC202" s="532"/>
      <c r="BD202" s="532"/>
      <c r="BE202" s="532"/>
      <c r="BF202" s="532"/>
      <c r="BG202" s="532"/>
      <c r="BH202" s="532"/>
      <c r="BI202" s="532"/>
      <c r="BJ202" s="532"/>
      <c r="BK202" s="532"/>
      <c r="BL202" s="532"/>
      <c r="BM202" s="532"/>
      <c r="BN202" s="532"/>
      <c r="BO202" s="532"/>
      <c r="BP202" s="532"/>
    </row>
    <row r="203" spans="2:68" ht="7.5" customHeight="1">
      <c r="C203" s="511" t="s">
        <v>114</v>
      </c>
      <c r="D203" s="496"/>
      <c r="E203" s="496"/>
      <c r="F203" s="496"/>
      <c r="G203" s="496" t="s">
        <v>115</v>
      </c>
      <c r="H203" s="496"/>
      <c r="I203" s="496"/>
      <c r="J203" s="496"/>
      <c r="K203" s="496"/>
      <c r="L203" s="496"/>
      <c r="M203" s="496"/>
      <c r="N203" s="496"/>
      <c r="O203" s="496" t="s">
        <v>116</v>
      </c>
      <c r="P203" s="496"/>
      <c r="Q203" s="496"/>
      <c r="R203" s="496" t="s">
        <v>117</v>
      </c>
      <c r="S203" s="496"/>
      <c r="T203" s="496"/>
      <c r="U203" s="496"/>
      <c r="V203" s="496"/>
      <c r="W203" s="496"/>
      <c r="X203" s="496"/>
      <c r="Y203" s="496"/>
      <c r="Z203" s="496"/>
      <c r="AA203" s="497"/>
      <c r="AB203" s="497"/>
      <c r="AC203" s="497"/>
      <c r="AD203" s="541" t="s">
        <v>95</v>
      </c>
      <c r="AE203" s="541"/>
      <c r="AF203" s="541"/>
      <c r="AG203" s="541" t="s">
        <v>118</v>
      </c>
      <c r="AH203" s="541"/>
      <c r="AI203" s="542"/>
      <c r="AJ203" s="535" t="s">
        <v>125</v>
      </c>
      <c r="AK203" s="536"/>
      <c r="AL203" s="536"/>
      <c r="AM203" s="536"/>
      <c r="AN203" s="536"/>
      <c r="AO203" s="536"/>
      <c r="AP203" s="536"/>
      <c r="AQ203" s="536"/>
      <c r="AR203" s="536"/>
      <c r="AS203" s="536"/>
      <c r="AT203" s="536"/>
      <c r="AU203" s="536"/>
      <c r="AV203" s="536"/>
      <c r="AW203" s="536"/>
      <c r="AX203" s="536"/>
      <c r="AY203" s="536"/>
      <c r="AZ203" s="536"/>
      <c r="BA203" s="536"/>
      <c r="BB203" s="536"/>
      <c r="BC203" s="536"/>
      <c r="BD203" s="536"/>
      <c r="BE203" s="536"/>
      <c r="BF203" s="536"/>
      <c r="BG203" s="536"/>
      <c r="BH203" s="536"/>
      <c r="BI203" s="536"/>
      <c r="BJ203" s="536"/>
      <c r="BK203" s="536"/>
      <c r="BL203" s="536"/>
      <c r="BM203" s="536"/>
      <c r="BN203" s="536"/>
      <c r="BO203" s="536"/>
      <c r="BP203" s="537"/>
    </row>
    <row r="204" spans="2:68" ht="7.5" customHeight="1" thickBot="1">
      <c r="C204" s="512"/>
      <c r="D204" s="498"/>
      <c r="E204" s="498"/>
      <c r="F204" s="498"/>
      <c r="G204" s="498"/>
      <c r="H204" s="498"/>
      <c r="I204" s="498"/>
      <c r="J204" s="498"/>
      <c r="K204" s="498"/>
      <c r="L204" s="498"/>
      <c r="M204" s="498"/>
      <c r="N204" s="498"/>
      <c r="O204" s="498"/>
      <c r="P204" s="498"/>
      <c r="Q204" s="498"/>
      <c r="R204" s="498"/>
      <c r="S204" s="498"/>
      <c r="T204" s="498"/>
      <c r="U204" s="498"/>
      <c r="V204" s="498"/>
      <c r="W204" s="498"/>
      <c r="X204" s="498"/>
      <c r="Y204" s="498"/>
      <c r="Z204" s="498"/>
      <c r="AA204" s="499"/>
      <c r="AB204" s="499"/>
      <c r="AC204" s="499"/>
      <c r="AD204" s="543"/>
      <c r="AE204" s="543"/>
      <c r="AF204" s="543"/>
      <c r="AG204" s="543"/>
      <c r="AH204" s="543"/>
      <c r="AI204" s="544"/>
      <c r="AJ204" s="538"/>
      <c r="AK204" s="539"/>
      <c r="AL204" s="539"/>
      <c r="AM204" s="539"/>
      <c r="AN204" s="539"/>
      <c r="AO204" s="539"/>
      <c r="AP204" s="539"/>
      <c r="AQ204" s="539"/>
      <c r="AR204" s="539"/>
      <c r="AS204" s="539"/>
      <c r="AT204" s="539"/>
      <c r="AU204" s="539"/>
      <c r="AV204" s="539"/>
      <c r="AW204" s="539"/>
      <c r="AX204" s="539"/>
      <c r="AY204" s="539"/>
      <c r="AZ204" s="539"/>
      <c r="BA204" s="539"/>
      <c r="BB204" s="539"/>
      <c r="BC204" s="539"/>
      <c r="BD204" s="539"/>
      <c r="BE204" s="539"/>
      <c r="BF204" s="539"/>
      <c r="BG204" s="539"/>
      <c r="BH204" s="539"/>
      <c r="BI204" s="539"/>
      <c r="BJ204" s="539"/>
      <c r="BK204" s="539"/>
      <c r="BL204" s="539"/>
      <c r="BM204" s="539"/>
      <c r="BN204" s="539"/>
      <c r="BO204" s="539"/>
      <c r="BP204" s="540"/>
    </row>
    <row r="205" spans="2:68" ht="6.75" customHeight="1">
      <c r="C205" s="465"/>
      <c r="D205" s="395"/>
      <c r="E205" s="468" t="s">
        <v>121</v>
      </c>
      <c r="F205" s="469"/>
      <c r="G205" s="492"/>
      <c r="H205" s="493"/>
      <c r="I205" s="493"/>
      <c r="J205" s="493"/>
      <c r="K205" s="493"/>
      <c r="L205" s="493"/>
      <c r="M205" s="493"/>
      <c r="N205" s="513"/>
      <c r="O205" s="492"/>
      <c r="P205" s="493"/>
      <c r="Q205" s="513"/>
      <c r="R205" s="515"/>
      <c r="S205" s="516"/>
      <c r="T205" s="516"/>
      <c r="U205" s="516"/>
      <c r="V205" s="516"/>
      <c r="W205" s="516"/>
      <c r="X205" s="516"/>
      <c r="Y205" s="516"/>
      <c r="Z205" s="516"/>
      <c r="AA205" s="517"/>
      <c r="AB205" s="517"/>
      <c r="AC205" s="518"/>
      <c r="AD205" s="472"/>
      <c r="AE205" s="472"/>
      <c r="AF205" s="472"/>
      <c r="AG205" s="521"/>
      <c r="AH205" s="521"/>
      <c r="AI205" s="521"/>
      <c r="AJ205" s="522"/>
      <c r="AK205" s="523"/>
      <c r="AL205" s="523"/>
      <c r="AM205" s="523"/>
      <c r="AN205" s="523"/>
      <c r="AO205" s="523"/>
      <c r="AP205" s="523"/>
      <c r="AQ205" s="523"/>
      <c r="AR205" s="523"/>
      <c r="AS205" s="523"/>
      <c r="AT205" s="523"/>
      <c r="AU205" s="523"/>
      <c r="AV205" s="523"/>
      <c r="AW205" s="523"/>
      <c r="AX205" s="523"/>
      <c r="AY205" s="523"/>
      <c r="AZ205" s="523"/>
      <c r="BA205" s="523"/>
      <c r="BB205" s="523"/>
      <c r="BC205" s="523"/>
      <c r="BD205" s="523"/>
      <c r="BE205" s="523"/>
      <c r="BF205" s="523"/>
      <c r="BG205" s="523"/>
      <c r="BH205" s="523"/>
      <c r="BI205" s="523"/>
      <c r="BJ205" s="523"/>
      <c r="BK205" s="523"/>
      <c r="BL205" s="523"/>
      <c r="BM205" s="523"/>
      <c r="BN205" s="523"/>
      <c r="BO205" s="523"/>
      <c r="BP205" s="524"/>
    </row>
    <row r="206" spans="2:68" ht="6.75" customHeight="1">
      <c r="C206" s="486"/>
      <c r="D206" s="487"/>
      <c r="E206" s="490"/>
      <c r="F206" s="491"/>
      <c r="G206" s="478"/>
      <c r="H206" s="479"/>
      <c r="I206" s="479"/>
      <c r="J206" s="479"/>
      <c r="K206" s="479"/>
      <c r="L206" s="479"/>
      <c r="M206" s="479"/>
      <c r="N206" s="514"/>
      <c r="O206" s="478"/>
      <c r="P206" s="479"/>
      <c r="Q206" s="514"/>
      <c r="R206" s="519"/>
      <c r="S206" s="401"/>
      <c r="T206" s="401"/>
      <c r="U206" s="401"/>
      <c r="V206" s="401"/>
      <c r="W206" s="401"/>
      <c r="X206" s="401"/>
      <c r="Y206" s="401"/>
      <c r="Z206" s="401"/>
      <c r="AA206" s="422"/>
      <c r="AB206" s="422"/>
      <c r="AC206" s="520"/>
      <c r="AD206" s="481"/>
      <c r="AE206" s="481"/>
      <c r="AF206" s="481"/>
      <c r="AG206" s="481"/>
      <c r="AH206" s="481"/>
      <c r="AI206" s="481"/>
      <c r="AJ206" s="525"/>
      <c r="AK206" s="526"/>
      <c r="AL206" s="526"/>
      <c r="AM206" s="526"/>
      <c r="AN206" s="526"/>
      <c r="AO206" s="526"/>
      <c r="AP206" s="526"/>
      <c r="AQ206" s="526"/>
      <c r="AR206" s="526"/>
      <c r="AS206" s="526"/>
      <c r="AT206" s="526"/>
      <c r="AU206" s="526"/>
      <c r="AV206" s="526"/>
      <c r="AW206" s="526"/>
      <c r="AX206" s="526"/>
      <c r="AY206" s="526"/>
      <c r="AZ206" s="526"/>
      <c r="BA206" s="526"/>
      <c r="BB206" s="526"/>
      <c r="BC206" s="526"/>
      <c r="BD206" s="526"/>
      <c r="BE206" s="526"/>
      <c r="BF206" s="526"/>
      <c r="BG206" s="526"/>
      <c r="BH206" s="526"/>
      <c r="BI206" s="526"/>
      <c r="BJ206" s="526"/>
      <c r="BK206" s="526"/>
      <c r="BL206" s="526"/>
      <c r="BM206" s="526"/>
      <c r="BN206" s="526"/>
      <c r="BO206" s="526"/>
      <c r="BP206" s="527"/>
    </row>
    <row r="207" spans="2:68" ht="6.75" customHeight="1">
      <c r="C207" s="484"/>
      <c r="D207" s="504"/>
      <c r="E207" s="504"/>
      <c r="F207" s="504"/>
      <c r="G207" s="504"/>
      <c r="H207" s="504"/>
      <c r="I207" s="504"/>
      <c r="J207" s="504"/>
      <c r="K207" s="504"/>
      <c r="L207" s="504"/>
      <c r="M207" s="504"/>
      <c r="N207" s="504"/>
      <c r="O207" s="504"/>
      <c r="P207" s="504"/>
      <c r="Q207" s="504"/>
      <c r="R207" s="504"/>
      <c r="S207" s="504"/>
      <c r="T207" s="504"/>
      <c r="U207" s="504"/>
      <c r="V207" s="504"/>
      <c r="W207" s="504"/>
      <c r="X207" s="504"/>
      <c r="Y207" s="504"/>
      <c r="Z207" s="504"/>
      <c r="AA207" s="504"/>
      <c r="AB207" s="504"/>
      <c r="AC207" s="504"/>
      <c r="AD207" s="504"/>
      <c r="AE207" s="504"/>
      <c r="AF207" s="504"/>
      <c r="AG207" s="504"/>
      <c r="AH207" s="504"/>
      <c r="AI207" s="504"/>
      <c r="AJ207" s="504"/>
      <c r="AK207" s="504"/>
      <c r="AL207" s="504"/>
      <c r="AM207" s="504"/>
      <c r="AN207" s="504"/>
      <c r="AO207" s="504"/>
      <c r="AP207" s="504"/>
      <c r="AQ207" s="504"/>
      <c r="AR207" s="504"/>
      <c r="AS207" s="504"/>
      <c r="AT207" s="504"/>
      <c r="AU207" s="504"/>
      <c r="AV207" s="504"/>
      <c r="AW207" s="504"/>
      <c r="AX207" s="504"/>
      <c r="AY207" s="504"/>
      <c r="AZ207" s="504"/>
      <c r="BA207" s="504"/>
      <c r="BB207" s="504"/>
      <c r="BC207" s="504"/>
      <c r="BD207" s="504"/>
      <c r="BE207" s="504"/>
      <c r="BF207" s="504"/>
      <c r="BG207" s="504"/>
      <c r="BH207" s="504"/>
      <c r="BI207" s="504"/>
      <c r="BJ207" s="504"/>
      <c r="BK207" s="504"/>
      <c r="BL207" s="504"/>
      <c r="BM207" s="504"/>
      <c r="BN207" s="504"/>
      <c r="BO207" s="504"/>
      <c r="BP207" s="505"/>
    </row>
    <row r="208" spans="2:68" ht="6.75" customHeight="1" thickBot="1">
      <c r="C208" s="506"/>
      <c r="D208" s="507"/>
      <c r="E208" s="507"/>
      <c r="F208" s="507"/>
      <c r="G208" s="507"/>
      <c r="H208" s="507"/>
      <c r="I208" s="507"/>
      <c r="J208" s="507"/>
      <c r="K208" s="507"/>
      <c r="L208" s="507"/>
      <c r="M208" s="507"/>
      <c r="N208" s="507"/>
      <c r="O208" s="507"/>
      <c r="P208" s="507"/>
      <c r="Q208" s="507"/>
      <c r="R208" s="507"/>
      <c r="S208" s="507"/>
      <c r="T208" s="507"/>
      <c r="U208" s="507"/>
      <c r="V208" s="507"/>
      <c r="W208" s="507"/>
      <c r="X208" s="507"/>
      <c r="Y208" s="507"/>
      <c r="Z208" s="507"/>
      <c r="AA208" s="507"/>
      <c r="AB208" s="507"/>
      <c r="AC208" s="507"/>
      <c r="AD208" s="507"/>
      <c r="AE208" s="507"/>
      <c r="AF208" s="507"/>
      <c r="AG208" s="507"/>
      <c r="AH208" s="507"/>
      <c r="AI208" s="507"/>
      <c r="AJ208" s="507"/>
      <c r="AK208" s="507"/>
      <c r="AL208" s="507"/>
      <c r="AM208" s="507"/>
      <c r="AN208" s="507"/>
      <c r="AO208" s="507"/>
      <c r="AP208" s="507"/>
      <c r="AQ208" s="507"/>
      <c r="AR208" s="507"/>
      <c r="AS208" s="507"/>
      <c r="AT208" s="507"/>
      <c r="AU208" s="507"/>
      <c r="AV208" s="507"/>
      <c r="AW208" s="507"/>
      <c r="AX208" s="507"/>
      <c r="AY208" s="507"/>
      <c r="AZ208" s="507"/>
      <c r="BA208" s="507"/>
      <c r="BB208" s="507"/>
      <c r="BC208" s="507"/>
      <c r="BD208" s="507"/>
      <c r="BE208" s="507"/>
      <c r="BF208" s="507"/>
      <c r="BG208" s="507"/>
      <c r="BH208" s="507"/>
      <c r="BI208" s="507"/>
      <c r="BJ208" s="507"/>
      <c r="BK208" s="507"/>
      <c r="BL208" s="507"/>
      <c r="BM208" s="507"/>
      <c r="BN208" s="507"/>
      <c r="BO208" s="507"/>
      <c r="BP208" s="508"/>
    </row>
    <row r="209" spans="2:68" ht="6.75" customHeight="1">
      <c r="C209" s="465"/>
      <c r="D209" s="395"/>
      <c r="E209" s="468" t="s">
        <v>121</v>
      </c>
      <c r="F209" s="469"/>
      <c r="G209" s="492"/>
      <c r="H209" s="493"/>
      <c r="I209" s="493"/>
      <c r="J209" s="493"/>
      <c r="K209" s="493"/>
      <c r="L209" s="493"/>
      <c r="M209" s="493"/>
      <c r="N209" s="513"/>
      <c r="O209" s="492"/>
      <c r="P209" s="493"/>
      <c r="Q209" s="513"/>
      <c r="R209" s="515"/>
      <c r="S209" s="516"/>
      <c r="T209" s="516"/>
      <c r="U209" s="516"/>
      <c r="V209" s="516"/>
      <c r="W209" s="516"/>
      <c r="X209" s="516"/>
      <c r="Y209" s="516"/>
      <c r="Z209" s="516"/>
      <c r="AA209" s="517"/>
      <c r="AB209" s="517"/>
      <c r="AC209" s="518"/>
      <c r="AD209" s="472"/>
      <c r="AE209" s="472"/>
      <c r="AF209" s="472"/>
      <c r="AG209" s="521"/>
      <c r="AH209" s="521"/>
      <c r="AI209" s="521"/>
      <c r="AJ209" s="522"/>
      <c r="AK209" s="523"/>
      <c r="AL209" s="523"/>
      <c r="AM209" s="523"/>
      <c r="AN209" s="523"/>
      <c r="AO209" s="523"/>
      <c r="AP209" s="523"/>
      <c r="AQ209" s="523"/>
      <c r="AR209" s="523"/>
      <c r="AS209" s="523"/>
      <c r="AT209" s="523"/>
      <c r="AU209" s="523"/>
      <c r="AV209" s="523"/>
      <c r="AW209" s="523"/>
      <c r="AX209" s="523"/>
      <c r="AY209" s="523"/>
      <c r="AZ209" s="523"/>
      <c r="BA209" s="523"/>
      <c r="BB209" s="523"/>
      <c r="BC209" s="523"/>
      <c r="BD209" s="523"/>
      <c r="BE209" s="523"/>
      <c r="BF209" s="523"/>
      <c r="BG209" s="523"/>
      <c r="BH209" s="523"/>
      <c r="BI209" s="523"/>
      <c r="BJ209" s="523"/>
      <c r="BK209" s="523"/>
      <c r="BL209" s="523"/>
      <c r="BM209" s="523"/>
      <c r="BN209" s="523"/>
      <c r="BO209" s="523"/>
      <c r="BP209" s="524"/>
    </row>
    <row r="210" spans="2:68" ht="6.75" customHeight="1">
      <c r="C210" s="486"/>
      <c r="D210" s="487"/>
      <c r="E210" s="490"/>
      <c r="F210" s="491"/>
      <c r="G210" s="478"/>
      <c r="H210" s="479"/>
      <c r="I210" s="479"/>
      <c r="J210" s="479"/>
      <c r="K210" s="479"/>
      <c r="L210" s="479"/>
      <c r="M210" s="479"/>
      <c r="N210" s="514"/>
      <c r="O210" s="478"/>
      <c r="P210" s="479"/>
      <c r="Q210" s="514"/>
      <c r="R210" s="519"/>
      <c r="S210" s="401"/>
      <c r="T210" s="401"/>
      <c r="U210" s="401"/>
      <c r="V210" s="401"/>
      <c r="W210" s="401"/>
      <c r="X210" s="401"/>
      <c r="Y210" s="401"/>
      <c r="Z210" s="401"/>
      <c r="AA210" s="422"/>
      <c r="AB210" s="422"/>
      <c r="AC210" s="520"/>
      <c r="AD210" s="481"/>
      <c r="AE210" s="481"/>
      <c r="AF210" s="481"/>
      <c r="AG210" s="481"/>
      <c r="AH210" s="481"/>
      <c r="AI210" s="481"/>
      <c r="AJ210" s="525"/>
      <c r="AK210" s="526"/>
      <c r="AL210" s="526"/>
      <c r="AM210" s="526"/>
      <c r="AN210" s="526"/>
      <c r="AO210" s="526"/>
      <c r="AP210" s="526"/>
      <c r="AQ210" s="526"/>
      <c r="AR210" s="526"/>
      <c r="AS210" s="526"/>
      <c r="AT210" s="526"/>
      <c r="AU210" s="526"/>
      <c r="AV210" s="526"/>
      <c r="AW210" s="526"/>
      <c r="AX210" s="526"/>
      <c r="AY210" s="526"/>
      <c r="AZ210" s="526"/>
      <c r="BA210" s="526"/>
      <c r="BB210" s="526"/>
      <c r="BC210" s="526"/>
      <c r="BD210" s="526"/>
      <c r="BE210" s="526"/>
      <c r="BF210" s="526"/>
      <c r="BG210" s="526"/>
      <c r="BH210" s="526"/>
      <c r="BI210" s="526"/>
      <c r="BJ210" s="526"/>
      <c r="BK210" s="526"/>
      <c r="BL210" s="526"/>
      <c r="BM210" s="526"/>
      <c r="BN210" s="526"/>
      <c r="BO210" s="526"/>
      <c r="BP210" s="527"/>
    </row>
    <row r="211" spans="2:68" ht="6.75" customHeight="1">
      <c r="C211" s="484"/>
      <c r="D211" s="504"/>
      <c r="E211" s="504"/>
      <c r="F211" s="504"/>
      <c r="G211" s="504"/>
      <c r="H211" s="504"/>
      <c r="I211" s="504"/>
      <c r="J211" s="504"/>
      <c r="K211" s="504"/>
      <c r="L211" s="504"/>
      <c r="M211" s="504"/>
      <c r="N211" s="504"/>
      <c r="O211" s="504"/>
      <c r="P211" s="504"/>
      <c r="Q211" s="504"/>
      <c r="R211" s="504"/>
      <c r="S211" s="504"/>
      <c r="T211" s="504"/>
      <c r="U211" s="504"/>
      <c r="V211" s="504"/>
      <c r="W211" s="504"/>
      <c r="X211" s="504"/>
      <c r="Y211" s="504"/>
      <c r="Z211" s="504"/>
      <c r="AA211" s="504"/>
      <c r="AB211" s="504"/>
      <c r="AC211" s="504"/>
      <c r="AD211" s="504"/>
      <c r="AE211" s="504"/>
      <c r="AF211" s="504"/>
      <c r="AG211" s="504"/>
      <c r="AH211" s="504"/>
      <c r="AI211" s="504"/>
      <c r="AJ211" s="504"/>
      <c r="AK211" s="504"/>
      <c r="AL211" s="504"/>
      <c r="AM211" s="504"/>
      <c r="AN211" s="504"/>
      <c r="AO211" s="504"/>
      <c r="AP211" s="504"/>
      <c r="AQ211" s="504"/>
      <c r="AR211" s="504"/>
      <c r="AS211" s="504"/>
      <c r="AT211" s="504"/>
      <c r="AU211" s="504"/>
      <c r="AV211" s="504"/>
      <c r="AW211" s="504"/>
      <c r="AX211" s="504"/>
      <c r="AY211" s="504"/>
      <c r="AZ211" s="504"/>
      <c r="BA211" s="504"/>
      <c r="BB211" s="504"/>
      <c r="BC211" s="504"/>
      <c r="BD211" s="504"/>
      <c r="BE211" s="504"/>
      <c r="BF211" s="504"/>
      <c r="BG211" s="504"/>
      <c r="BH211" s="504"/>
      <c r="BI211" s="504"/>
      <c r="BJ211" s="504"/>
      <c r="BK211" s="504"/>
      <c r="BL211" s="504"/>
      <c r="BM211" s="504"/>
      <c r="BN211" s="504"/>
      <c r="BO211" s="504"/>
      <c r="BP211" s="505"/>
    </row>
    <row r="212" spans="2:68" ht="6.75" customHeight="1" thickBot="1">
      <c r="C212" s="506"/>
      <c r="D212" s="507"/>
      <c r="E212" s="507"/>
      <c r="F212" s="507"/>
      <c r="G212" s="507"/>
      <c r="H212" s="507"/>
      <c r="I212" s="507"/>
      <c r="J212" s="507"/>
      <c r="K212" s="507"/>
      <c r="L212" s="507"/>
      <c r="M212" s="507"/>
      <c r="N212" s="507"/>
      <c r="O212" s="507"/>
      <c r="P212" s="507"/>
      <c r="Q212" s="507"/>
      <c r="R212" s="507"/>
      <c r="S212" s="507"/>
      <c r="T212" s="507"/>
      <c r="U212" s="507"/>
      <c r="V212" s="507"/>
      <c r="W212" s="507"/>
      <c r="X212" s="507"/>
      <c r="Y212" s="507"/>
      <c r="Z212" s="507"/>
      <c r="AA212" s="507"/>
      <c r="AB212" s="507"/>
      <c r="AC212" s="507"/>
      <c r="AD212" s="507"/>
      <c r="AE212" s="507"/>
      <c r="AF212" s="507"/>
      <c r="AG212" s="507"/>
      <c r="AH212" s="507"/>
      <c r="AI212" s="507"/>
      <c r="AJ212" s="507"/>
      <c r="AK212" s="507"/>
      <c r="AL212" s="507"/>
      <c r="AM212" s="507"/>
      <c r="AN212" s="507"/>
      <c r="AO212" s="507"/>
      <c r="AP212" s="507"/>
      <c r="AQ212" s="507"/>
      <c r="AR212" s="507"/>
      <c r="AS212" s="507"/>
      <c r="AT212" s="507"/>
      <c r="AU212" s="507"/>
      <c r="AV212" s="507"/>
      <c r="AW212" s="507"/>
      <c r="AX212" s="507"/>
      <c r="AY212" s="507"/>
      <c r="AZ212" s="507"/>
      <c r="BA212" s="507"/>
      <c r="BB212" s="507"/>
      <c r="BC212" s="507"/>
      <c r="BD212" s="507"/>
      <c r="BE212" s="507"/>
      <c r="BF212" s="507"/>
      <c r="BG212" s="507"/>
      <c r="BH212" s="507"/>
      <c r="BI212" s="507"/>
      <c r="BJ212" s="507"/>
      <c r="BK212" s="507"/>
      <c r="BL212" s="507"/>
      <c r="BM212" s="507"/>
      <c r="BN212" s="507"/>
      <c r="BO212" s="507"/>
      <c r="BP212" s="508"/>
    </row>
    <row r="213" spans="2:68" ht="6.75" customHeight="1">
      <c r="C213" s="465"/>
      <c r="D213" s="395"/>
      <c r="E213" s="468" t="s">
        <v>121</v>
      </c>
      <c r="F213" s="469"/>
      <c r="G213" s="492"/>
      <c r="H213" s="493"/>
      <c r="I213" s="493"/>
      <c r="J213" s="493"/>
      <c r="K213" s="493"/>
      <c r="L213" s="493"/>
      <c r="M213" s="493"/>
      <c r="N213" s="513"/>
      <c r="O213" s="492"/>
      <c r="P213" s="493"/>
      <c r="Q213" s="513"/>
      <c r="R213" s="515"/>
      <c r="S213" s="516"/>
      <c r="T213" s="516"/>
      <c r="U213" s="516"/>
      <c r="V213" s="516"/>
      <c r="W213" s="516"/>
      <c r="X213" s="516"/>
      <c r="Y213" s="516"/>
      <c r="Z213" s="516"/>
      <c r="AA213" s="517"/>
      <c r="AB213" s="517"/>
      <c r="AC213" s="518"/>
      <c r="AD213" s="472"/>
      <c r="AE213" s="472"/>
      <c r="AF213" s="472"/>
      <c r="AG213" s="521"/>
      <c r="AH213" s="521"/>
      <c r="AI213" s="521"/>
      <c r="AJ213" s="522"/>
      <c r="AK213" s="523"/>
      <c r="AL213" s="523"/>
      <c r="AM213" s="523"/>
      <c r="AN213" s="523"/>
      <c r="AO213" s="523"/>
      <c r="AP213" s="523"/>
      <c r="AQ213" s="523"/>
      <c r="AR213" s="523"/>
      <c r="AS213" s="523"/>
      <c r="AT213" s="523"/>
      <c r="AU213" s="523"/>
      <c r="AV213" s="523"/>
      <c r="AW213" s="523"/>
      <c r="AX213" s="523"/>
      <c r="AY213" s="523"/>
      <c r="AZ213" s="523"/>
      <c r="BA213" s="523"/>
      <c r="BB213" s="523"/>
      <c r="BC213" s="523"/>
      <c r="BD213" s="523"/>
      <c r="BE213" s="523"/>
      <c r="BF213" s="523"/>
      <c r="BG213" s="523"/>
      <c r="BH213" s="523"/>
      <c r="BI213" s="523"/>
      <c r="BJ213" s="523"/>
      <c r="BK213" s="523"/>
      <c r="BL213" s="523"/>
      <c r="BM213" s="523"/>
      <c r="BN213" s="523"/>
      <c r="BO213" s="523"/>
      <c r="BP213" s="524"/>
    </row>
    <row r="214" spans="2:68" ht="6.75" customHeight="1">
      <c r="C214" s="486"/>
      <c r="D214" s="487"/>
      <c r="E214" s="490"/>
      <c r="F214" s="491"/>
      <c r="G214" s="478"/>
      <c r="H214" s="479"/>
      <c r="I214" s="479"/>
      <c r="J214" s="479"/>
      <c r="K214" s="479"/>
      <c r="L214" s="479"/>
      <c r="M214" s="479"/>
      <c r="N214" s="514"/>
      <c r="O214" s="478"/>
      <c r="P214" s="479"/>
      <c r="Q214" s="514"/>
      <c r="R214" s="519"/>
      <c r="S214" s="401"/>
      <c r="T214" s="401"/>
      <c r="U214" s="401"/>
      <c r="V214" s="401"/>
      <c r="W214" s="401"/>
      <c r="X214" s="401"/>
      <c r="Y214" s="401"/>
      <c r="Z214" s="401"/>
      <c r="AA214" s="422"/>
      <c r="AB214" s="422"/>
      <c r="AC214" s="520"/>
      <c r="AD214" s="481"/>
      <c r="AE214" s="481"/>
      <c r="AF214" s="481"/>
      <c r="AG214" s="481"/>
      <c r="AH214" s="481"/>
      <c r="AI214" s="481"/>
      <c r="AJ214" s="525"/>
      <c r="AK214" s="526"/>
      <c r="AL214" s="526"/>
      <c r="AM214" s="526"/>
      <c r="AN214" s="526"/>
      <c r="AO214" s="526"/>
      <c r="AP214" s="526"/>
      <c r="AQ214" s="526"/>
      <c r="AR214" s="526"/>
      <c r="AS214" s="526"/>
      <c r="AT214" s="526"/>
      <c r="AU214" s="526"/>
      <c r="AV214" s="526"/>
      <c r="AW214" s="526"/>
      <c r="AX214" s="526"/>
      <c r="AY214" s="526"/>
      <c r="AZ214" s="526"/>
      <c r="BA214" s="526"/>
      <c r="BB214" s="526"/>
      <c r="BC214" s="526"/>
      <c r="BD214" s="526"/>
      <c r="BE214" s="526"/>
      <c r="BF214" s="526"/>
      <c r="BG214" s="526"/>
      <c r="BH214" s="526"/>
      <c r="BI214" s="526"/>
      <c r="BJ214" s="526"/>
      <c r="BK214" s="526"/>
      <c r="BL214" s="526"/>
      <c r="BM214" s="526"/>
      <c r="BN214" s="526"/>
      <c r="BO214" s="526"/>
      <c r="BP214" s="527"/>
    </row>
    <row r="215" spans="2:68" ht="6.75" customHeight="1">
      <c r="C215" s="484"/>
      <c r="D215" s="504"/>
      <c r="E215" s="504"/>
      <c r="F215" s="504"/>
      <c r="G215" s="504"/>
      <c r="H215" s="504"/>
      <c r="I215" s="504"/>
      <c r="J215" s="504"/>
      <c r="K215" s="504"/>
      <c r="L215" s="504"/>
      <c r="M215" s="504"/>
      <c r="N215" s="504"/>
      <c r="O215" s="504"/>
      <c r="P215" s="504"/>
      <c r="Q215" s="504"/>
      <c r="R215" s="504"/>
      <c r="S215" s="504"/>
      <c r="T215" s="504"/>
      <c r="U215" s="504"/>
      <c r="V215" s="504"/>
      <c r="W215" s="504"/>
      <c r="X215" s="504"/>
      <c r="Y215" s="504"/>
      <c r="Z215" s="504"/>
      <c r="AA215" s="504"/>
      <c r="AB215" s="504"/>
      <c r="AC215" s="504"/>
      <c r="AD215" s="504"/>
      <c r="AE215" s="504"/>
      <c r="AF215" s="504"/>
      <c r="AG215" s="504"/>
      <c r="AH215" s="504"/>
      <c r="AI215" s="504"/>
      <c r="AJ215" s="504"/>
      <c r="AK215" s="504"/>
      <c r="AL215" s="504"/>
      <c r="AM215" s="504"/>
      <c r="AN215" s="504"/>
      <c r="AO215" s="504"/>
      <c r="AP215" s="504"/>
      <c r="AQ215" s="504"/>
      <c r="AR215" s="504"/>
      <c r="AS215" s="504"/>
      <c r="AT215" s="504"/>
      <c r="AU215" s="504"/>
      <c r="AV215" s="504"/>
      <c r="AW215" s="504"/>
      <c r="AX215" s="504"/>
      <c r="AY215" s="504"/>
      <c r="AZ215" s="504"/>
      <c r="BA215" s="504"/>
      <c r="BB215" s="504"/>
      <c r="BC215" s="504"/>
      <c r="BD215" s="504"/>
      <c r="BE215" s="504"/>
      <c r="BF215" s="504"/>
      <c r="BG215" s="504"/>
      <c r="BH215" s="504"/>
      <c r="BI215" s="504"/>
      <c r="BJ215" s="504"/>
      <c r="BK215" s="504"/>
      <c r="BL215" s="504"/>
      <c r="BM215" s="504"/>
      <c r="BN215" s="504"/>
      <c r="BO215" s="504"/>
      <c r="BP215" s="505"/>
    </row>
    <row r="216" spans="2:68" ht="6.75" customHeight="1" thickBot="1">
      <c r="C216" s="506"/>
      <c r="D216" s="507"/>
      <c r="E216" s="507"/>
      <c r="F216" s="507"/>
      <c r="G216" s="507"/>
      <c r="H216" s="507"/>
      <c r="I216" s="507"/>
      <c r="J216" s="507"/>
      <c r="K216" s="507"/>
      <c r="L216" s="507"/>
      <c r="M216" s="507"/>
      <c r="N216" s="507"/>
      <c r="O216" s="507"/>
      <c r="P216" s="507"/>
      <c r="Q216" s="507"/>
      <c r="R216" s="507"/>
      <c r="S216" s="507"/>
      <c r="T216" s="507"/>
      <c r="U216" s="507"/>
      <c r="V216" s="507"/>
      <c r="W216" s="507"/>
      <c r="X216" s="507"/>
      <c r="Y216" s="507"/>
      <c r="Z216" s="507"/>
      <c r="AA216" s="507"/>
      <c r="AB216" s="507"/>
      <c r="AC216" s="507"/>
      <c r="AD216" s="507"/>
      <c r="AE216" s="507"/>
      <c r="AF216" s="507"/>
      <c r="AG216" s="507"/>
      <c r="AH216" s="507"/>
      <c r="AI216" s="507"/>
      <c r="AJ216" s="507"/>
      <c r="AK216" s="507"/>
      <c r="AL216" s="507"/>
      <c r="AM216" s="507"/>
      <c r="AN216" s="507"/>
      <c r="AO216" s="507"/>
      <c r="AP216" s="507"/>
      <c r="AQ216" s="507"/>
      <c r="AR216" s="507"/>
      <c r="AS216" s="507"/>
      <c r="AT216" s="507"/>
      <c r="AU216" s="507"/>
      <c r="AV216" s="507"/>
      <c r="AW216" s="507"/>
      <c r="AX216" s="507"/>
      <c r="AY216" s="507"/>
      <c r="AZ216" s="507"/>
      <c r="BA216" s="507"/>
      <c r="BB216" s="507"/>
      <c r="BC216" s="507"/>
      <c r="BD216" s="507"/>
      <c r="BE216" s="507"/>
      <c r="BF216" s="507"/>
      <c r="BG216" s="507"/>
      <c r="BH216" s="507"/>
      <c r="BI216" s="507"/>
      <c r="BJ216" s="507"/>
      <c r="BK216" s="507"/>
      <c r="BL216" s="507"/>
      <c r="BM216" s="507"/>
      <c r="BN216" s="507"/>
      <c r="BO216" s="507"/>
      <c r="BP216" s="508"/>
    </row>
    <row r="217" spans="2:68" ht="6.75" customHeight="1">
      <c r="C217" s="465"/>
      <c r="D217" s="395"/>
      <c r="E217" s="468" t="s">
        <v>121</v>
      </c>
      <c r="F217" s="469"/>
      <c r="G217" s="492"/>
      <c r="H217" s="493"/>
      <c r="I217" s="493"/>
      <c r="J217" s="493"/>
      <c r="K217" s="493"/>
      <c r="L217" s="493"/>
      <c r="M217" s="493"/>
      <c r="N217" s="513"/>
      <c r="O217" s="492"/>
      <c r="P217" s="493"/>
      <c r="Q217" s="513"/>
      <c r="R217" s="515"/>
      <c r="S217" s="516"/>
      <c r="T217" s="516"/>
      <c r="U217" s="516"/>
      <c r="V217" s="516"/>
      <c r="W217" s="516"/>
      <c r="X217" s="516"/>
      <c r="Y217" s="516"/>
      <c r="Z217" s="516"/>
      <c r="AA217" s="517"/>
      <c r="AB217" s="517"/>
      <c r="AC217" s="518"/>
      <c r="AD217" s="472"/>
      <c r="AE217" s="472"/>
      <c r="AF217" s="472"/>
      <c r="AG217" s="521"/>
      <c r="AH217" s="521"/>
      <c r="AI217" s="521"/>
      <c r="AJ217" s="522"/>
      <c r="AK217" s="523"/>
      <c r="AL217" s="523"/>
      <c r="AM217" s="523"/>
      <c r="AN217" s="523"/>
      <c r="AO217" s="523"/>
      <c r="AP217" s="523"/>
      <c r="AQ217" s="523"/>
      <c r="AR217" s="523"/>
      <c r="AS217" s="523"/>
      <c r="AT217" s="523"/>
      <c r="AU217" s="523"/>
      <c r="AV217" s="523"/>
      <c r="AW217" s="523"/>
      <c r="AX217" s="523"/>
      <c r="AY217" s="523"/>
      <c r="AZ217" s="523"/>
      <c r="BA217" s="523"/>
      <c r="BB217" s="523"/>
      <c r="BC217" s="523"/>
      <c r="BD217" s="523"/>
      <c r="BE217" s="523"/>
      <c r="BF217" s="523"/>
      <c r="BG217" s="523"/>
      <c r="BH217" s="523"/>
      <c r="BI217" s="523"/>
      <c r="BJ217" s="523"/>
      <c r="BK217" s="523"/>
      <c r="BL217" s="523"/>
      <c r="BM217" s="523"/>
      <c r="BN217" s="523"/>
      <c r="BO217" s="523"/>
      <c r="BP217" s="524"/>
    </row>
    <row r="218" spans="2:68" ht="6.75" customHeight="1">
      <c r="C218" s="486"/>
      <c r="D218" s="487"/>
      <c r="E218" s="490"/>
      <c r="F218" s="491"/>
      <c r="G218" s="478"/>
      <c r="H218" s="479"/>
      <c r="I218" s="479"/>
      <c r="J218" s="479"/>
      <c r="K218" s="479"/>
      <c r="L218" s="479"/>
      <c r="M218" s="479"/>
      <c r="N218" s="514"/>
      <c r="O218" s="478"/>
      <c r="P218" s="479"/>
      <c r="Q218" s="514"/>
      <c r="R218" s="519"/>
      <c r="S218" s="401"/>
      <c r="T218" s="401"/>
      <c r="U218" s="401"/>
      <c r="V218" s="401"/>
      <c r="W218" s="401"/>
      <c r="X218" s="401"/>
      <c r="Y218" s="401"/>
      <c r="Z218" s="401"/>
      <c r="AA218" s="422"/>
      <c r="AB218" s="422"/>
      <c r="AC218" s="520"/>
      <c r="AD218" s="481"/>
      <c r="AE218" s="481"/>
      <c r="AF218" s="481"/>
      <c r="AG218" s="481"/>
      <c r="AH218" s="481"/>
      <c r="AI218" s="481"/>
      <c r="AJ218" s="525"/>
      <c r="AK218" s="526"/>
      <c r="AL218" s="526"/>
      <c r="AM218" s="526"/>
      <c r="AN218" s="526"/>
      <c r="AO218" s="526"/>
      <c r="AP218" s="526"/>
      <c r="AQ218" s="526"/>
      <c r="AR218" s="526"/>
      <c r="AS218" s="526"/>
      <c r="AT218" s="526"/>
      <c r="AU218" s="526"/>
      <c r="AV218" s="526"/>
      <c r="AW218" s="526"/>
      <c r="AX218" s="526"/>
      <c r="AY218" s="526"/>
      <c r="AZ218" s="526"/>
      <c r="BA218" s="526"/>
      <c r="BB218" s="526"/>
      <c r="BC218" s="526"/>
      <c r="BD218" s="526"/>
      <c r="BE218" s="526"/>
      <c r="BF218" s="526"/>
      <c r="BG218" s="526"/>
      <c r="BH218" s="526"/>
      <c r="BI218" s="526"/>
      <c r="BJ218" s="526"/>
      <c r="BK218" s="526"/>
      <c r="BL218" s="526"/>
      <c r="BM218" s="526"/>
      <c r="BN218" s="526"/>
      <c r="BO218" s="526"/>
      <c r="BP218" s="527"/>
    </row>
    <row r="219" spans="2:68" ht="6.75" customHeight="1">
      <c r="C219" s="484"/>
      <c r="D219" s="504"/>
      <c r="E219" s="504"/>
      <c r="F219" s="504"/>
      <c r="G219" s="504"/>
      <c r="H219" s="504"/>
      <c r="I219" s="504"/>
      <c r="J219" s="504"/>
      <c r="K219" s="504"/>
      <c r="L219" s="504"/>
      <c r="M219" s="504"/>
      <c r="N219" s="504"/>
      <c r="O219" s="504"/>
      <c r="P219" s="504"/>
      <c r="Q219" s="504"/>
      <c r="R219" s="504"/>
      <c r="S219" s="504"/>
      <c r="T219" s="504"/>
      <c r="U219" s="504"/>
      <c r="V219" s="504"/>
      <c r="W219" s="504"/>
      <c r="X219" s="504"/>
      <c r="Y219" s="504"/>
      <c r="Z219" s="504"/>
      <c r="AA219" s="504"/>
      <c r="AB219" s="504"/>
      <c r="AC219" s="504"/>
      <c r="AD219" s="504"/>
      <c r="AE219" s="504"/>
      <c r="AF219" s="504"/>
      <c r="AG219" s="504"/>
      <c r="AH219" s="504"/>
      <c r="AI219" s="504"/>
      <c r="AJ219" s="504"/>
      <c r="AK219" s="504"/>
      <c r="AL219" s="504"/>
      <c r="AM219" s="504"/>
      <c r="AN219" s="504"/>
      <c r="AO219" s="504"/>
      <c r="AP219" s="504"/>
      <c r="AQ219" s="504"/>
      <c r="AR219" s="504"/>
      <c r="AS219" s="504"/>
      <c r="AT219" s="504"/>
      <c r="AU219" s="504"/>
      <c r="AV219" s="504"/>
      <c r="AW219" s="504"/>
      <c r="AX219" s="504"/>
      <c r="AY219" s="504"/>
      <c r="AZ219" s="504"/>
      <c r="BA219" s="504"/>
      <c r="BB219" s="504"/>
      <c r="BC219" s="504"/>
      <c r="BD219" s="504"/>
      <c r="BE219" s="504"/>
      <c r="BF219" s="504"/>
      <c r="BG219" s="504"/>
      <c r="BH219" s="504"/>
      <c r="BI219" s="504"/>
      <c r="BJ219" s="504"/>
      <c r="BK219" s="504"/>
      <c r="BL219" s="504"/>
      <c r="BM219" s="504"/>
      <c r="BN219" s="504"/>
      <c r="BO219" s="504"/>
      <c r="BP219" s="505"/>
    </row>
    <row r="220" spans="2:68" ht="6.75" customHeight="1" thickBot="1">
      <c r="C220" s="506"/>
      <c r="D220" s="507"/>
      <c r="E220" s="507"/>
      <c r="F220" s="507"/>
      <c r="G220" s="507"/>
      <c r="H220" s="507"/>
      <c r="I220" s="507"/>
      <c r="J220" s="507"/>
      <c r="K220" s="507"/>
      <c r="L220" s="507"/>
      <c r="M220" s="507"/>
      <c r="N220" s="507"/>
      <c r="O220" s="507"/>
      <c r="P220" s="507"/>
      <c r="Q220" s="507"/>
      <c r="R220" s="507"/>
      <c r="S220" s="507"/>
      <c r="T220" s="507"/>
      <c r="U220" s="507"/>
      <c r="V220" s="507"/>
      <c r="W220" s="507"/>
      <c r="X220" s="507"/>
      <c r="Y220" s="507"/>
      <c r="Z220" s="507"/>
      <c r="AA220" s="507"/>
      <c r="AB220" s="507"/>
      <c r="AC220" s="507"/>
      <c r="AD220" s="507"/>
      <c r="AE220" s="507"/>
      <c r="AF220" s="507"/>
      <c r="AG220" s="507"/>
      <c r="AH220" s="507"/>
      <c r="AI220" s="507"/>
      <c r="AJ220" s="507"/>
      <c r="AK220" s="507"/>
      <c r="AL220" s="507"/>
      <c r="AM220" s="507"/>
      <c r="AN220" s="507"/>
      <c r="AO220" s="507"/>
      <c r="AP220" s="507"/>
      <c r="AQ220" s="507"/>
      <c r="AR220" s="507"/>
      <c r="AS220" s="507"/>
      <c r="AT220" s="507"/>
      <c r="AU220" s="507"/>
      <c r="AV220" s="507"/>
      <c r="AW220" s="507"/>
      <c r="AX220" s="507"/>
      <c r="AY220" s="507"/>
      <c r="AZ220" s="507"/>
      <c r="BA220" s="507"/>
      <c r="BB220" s="507"/>
      <c r="BC220" s="507"/>
      <c r="BD220" s="507"/>
      <c r="BE220" s="507"/>
      <c r="BF220" s="507"/>
      <c r="BG220" s="507"/>
      <c r="BH220" s="507"/>
      <c r="BI220" s="507"/>
      <c r="BJ220" s="507"/>
      <c r="BK220" s="507"/>
      <c r="BL220" s="507"/>
      <c r="BM220" s="507"/>
      <c r="BN220" s="507"/>
      <c r="BO220" s="507"/>
      <c r="BP220" s="508"/>
    </row>
    <row r="221" spans="2:68" ht="6" customHeight="1"/>
    <row r="222" spans="2:68" ht="7.5" customHeight="1">
      <c r="B222" s="406" t="s">
        <v>126</v>
      </c>
      <c r="C222" s="406"/>
      <c r="D222" s="406"/>
      <c r="E222" s="406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</row>
    <row r="223" spans="2:68" ht="7.5" customHeight="1">
      <c r="B223" s="406"/>
      <c r="C223" s="406"/>
      <c r="D223" s="406"/>
      <c r="E223" s="406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</row>
    <row r="224" spans="2:68" ht="6" customHeight="1"/>
    <row r="225" spans="2:68" ht="7.5" customHeight="1">
      <c r="B225" s="6"/>
      <c r="C225" s="17"/>
      <c r="D225" s="1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6"/>
    </row>
    <row r="226" spans="2:68" ht="7.5" customHeight="1">
      <c r="B226" s="17"/>
      <c r="C226" s="17"/>
      <c r="D226" s="17"/>
      <c r="E226" s="509"/>
      <c r="F226" s="509"/>
      <c r="G226" s="509"/>
      <c r="H226" s="509"/>
      <c r="I226" s="509"/>
      <c r="J226" s="509"/>
      <c r="K226" s="509"/>
      <c r="L226" s="509"/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09"/>
      <c r="X226" s="509"/>
      <c r="Y226" s="509"/>
      <c r="Z226" s="509"/>
      <c r="AA226" s="509"/>
      <c r="AB226" s="509"/>
      <c r="AC226" s="509"/>
      <c r="AD226" s="509"/>
      <c r="AE226" s="509"/>
      <c r="AF226" s="509"/>
      <c r="AG226" s="509"/>
      <c r="AH226" s="509"/>
      <c r="AI226" s="509"/>
      <c r="AJ226" s="509"/>
      <c r="AK226" s="509"/>
      <c r="AL226" s="509"/>
      <c r="AM226" s="509"/>
      <c r="AN226" s="509"/>
      <c r="AO226" s="509"/>
      <c r="AP226" s="509"/>
      <c r="AQ226" s="509"/>
      <c r="AR226" s="509"/>
      <c r="AS226" s="509"/>
      <c r="AT226" s="509"/>
      <c r="AU226" s="509"/>
      <c r="AV226" s="509"/>
      <c r="AW226" s="509"/>
      <c r="AX226" s="509"/>
      <c r="AY226" s="509"/>
      <c r="AZ226" s="509"/>
      <c r="BA226" s="509"/>
      <c r="BB226" s="509"/>
      <c r="BC226" s="509"/>
      <c r="BD226" s="509"/>
      <c r="BE226" s="509"/>
      <c r="BF226" s="509"/>
      <c r="BG226" s="509"/>
      <c r="BH226" s="509"/>
      <c r="BI226" s="509"/>
      <c r="BJ226" s="509"/>
      <c r="BK226" s="509"/>
      <c r="BL226" s="509"/>
      <c r="BM226" s="509"/>
      <c r="BN226" s="509"/>
      <c r="BO226" s="509"/>
      <c r="BP226" s="6"/>
    </row>
    <row r="227" spans="2:68" ht="7.5" customHeight="1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6"/>
    </row>
    <row r="228" spans="2:68" ht="7.5" customHeight="1">
      <c r="B228" s="510" t="s">
        <v>127</v>
      </c>
      <c r="C228" s="510"/>
      <c r="D228" s="510"/>
      <c r="E228" s="510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</row>
    <row r="229" spans="2:68" ht="7.5" customHeight="1" thickBot="1">
      <c r="B229" s="510"/>
      <c r="C229" s="510"/>
      <c r="D229" s="510"/>
      <c r="E229" s="510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</row>
    <row r="230" spans="2:68" ht="7.5" customHeight="1">
      <c r="C230" s="511" t="s">
        <v>114</v>
      </c>
      <c r="D230" s="496"/>
      <c r="E230" s="496"/>
      <c r="F230" s="496"/>
      <c r="G230" s="496" t="s">
        <v>115</v>
      </c>
      <c r="H230" s="496"/>
      <c r="I230" s="496"/>
      <c r="J230" s="496"/>
      <c r="K230" s="496"/>
      <c r="L230" s="496"/>
      <c r="M230" s="496"/>
      <c r="N230" s="496"/>
      <c r="O230" s="496" t="s">
        <v>116</v>
      </c>
      <c r="P230" s="496"/>
      <c r="Q230" s="496"/>
      <c r="R230" s="496" t="s">
        <v>117</v>
      </c>
      <c r="S230" s="496"/>
      <c r="T230" s="496"/>
      <c r="U230" s="496"/>
      <c r="V230" s="496"/>
      <c r="W230" s="496"/>
      <c r="X230" s="496"/>
      <c r="Y230" s="496"/>
      <c r="Z230" s="496"/>
      <c r="AA230" s="497"/>
      <c r="AB230" s="497"/>
      <c r="AC230" s="497"/>
      <c r="AD230" s="500" t="s">
        <v>95</v>
      </c>
      <c r="AE230" s="501"/>
      <c r="AF230" s="501"/>
      <c r="AG230" s="494"/>
      <c r="AH230" s="494"/>
      <c r="AI230" s="495"/>
      <c r="AJ230" s="511" t="s">
        <v>114</v>
      </c>
      <c r="AK230" s="496"/>
      <c r="AL230" s="496"/>
      <c r="AM230" s="496"/>
      <c r="AN230" s="496" t="s">
        <v>115</v>
      </c>
      <c r="AO230" s="496"/>
      <c r="AP230" s="496"/>
      <c r="AQ230" s="496"/>
      <c r="AR230" s="496"/>
      <c r="AS230" s="496"/>
      <c r="AT230" s="496"/>
      <c r="AU230" s="496"/>
      <c r="AV230" s="496" t="s">
        <v>116</v>
      </c>
      <c r="AW230" s="496"/>
      <c r="AX230" s="496"/>
      <c r="AY230" s="496" t="s">
        <v>117</v>
      </c>
      <c r="AZ230" s="496"/>
      <c r="BA230" s="496"/>
      <c r="BB230" s="496"/>
      <c r="BC230" s="496"/>
      <c r="BD230" s="496"/>
      <c r="BE230" s="496"/>
      <c r="BF230" s="496"/>
      <c r="BG230" s="496"/>
      <c r="BH230" s="497"/>
      <c r="BI230" s="497"/>
      <c r="BJ230" s="497"/>
      <c r="BK230" s="500" t="s">
        <v>95</v>
      </c>
      <c r="BL230" s="501"/>
      <c r="BM230" s="501"/>
      <c r="BN230" s="494"/>
      <c r="BO230" s="494"/>
      <c r="BP230" s="495"/>
    </row>
    <row r="231" spans="2:68" ht="7.5" customHeight="1" thickBot="1">
      <c r="C231" s="512"/>
      <c r="D231" s="498"/>
      <c r="E231" s="498"/>
      <c r="F231" s="498"/>
      <c r="G231" s="498"/>
      <c r="H231" s="498"/>
      <c r="I231" s="498"/>
      <c r="J231" s="498"/>
      <c r="K231" s="498"/>
      <c r="L231" s="498"/>
      <c r="M231" s="498"/>
      <c r="N231" s="498"/>
      <c r="O231" s="498"/>
      <c r="P231" s="498"/>
      <c r="Q231" s="498"/>
      <c r="R231" s="498"/>
      <c r="S231" s="498"/>
      <c r="T231" s="498"/>
      <c r="U231" s="498"/>
      <c r="V231" s="498"/>
      <c r="W231" s="498"/>
      <c r="X231" s="498"/>
      <c r="Y231" s="498"/>
      <c r="Z231" s="498"/>
      <c r="AA231" s="499"/>
      <c r="AB231" s="499"/>
      <c r="AC231" s="499"/>
      <c r="AD231" s="502"/>
      <c r="AE231" s="503"/>
      <c r="AF231" s="503"/>
      <c r="AG231" s="459"/>
      <c r="AH231" s="459"/>
      <c r="AI231" s="460"/>
      <c r="AJ231" s="512"/>
      <c r="AK231" s="498"/>
      <c r="AL231" s="498"/>
      <c r="AM231" s="498"/>
      <c r="AN231" s="498"/>
      <c r="AO231" s="498"/>
      <c r="AP231" s="498"/>
      <c r="AQ231" s="498"/>
      <c r="AR231" s="498"/>
      <c r="AS231" s="498"/>
      <c r="AT231" s="498"/>
      <c r="AU231" s="498"/>
      <c r="AV231" s="498"/>
      <c r="AW231" s="498"/>
      <c r="AX231" s="498"/>
      <c r="AY231" s="498"/>
      <c r="AZ231" s="498"/>
      <c r="BA231" s="498"/>
      <c r="BB231" s="498"/>
      <c r="BC231" s="498"/>
      <c r="BD231" s="498"/>
      <c r="BE231" s="498"/>
      <c r="BF231" s="498"/>
      <c r="BG231" s="498"/>
      <c r="BH231" s="499"/>
      <c r="BI231" s="499"/>
      <c r="BJ231" s="499"/>
      <c r="BK231" s="502"/>
      <c r="BL231" s="503"/>
      <c r="BM231" s="503"/>
      <c r="BN231" s="459"/>
      <c r="BO231" s="459"/>
      <c r="BP231" s="460"/>
    </row>
    <row r="232" spans="2:68" ht="6.75" customHeight="1">
      <c r="C232" s="465"/>
      <c r="D232" s="395"/>
      <c r="E232" s="468" t="s">
        <v>121</v>
      </c>
      <c r="F232" s="469"/>
      <c r="G232" s="472"/>
      <c r="H232" s="472"/>
      <c r="I232" s="472"/>
      <c r="J232" s="472"/>
      <c r="K232" s="472"/>
      <c r="L232" s="472"/>
      <c r="M232" s="472"/>
      <c r="N232" s="472"/>
      <c r="O232" s="472"/>
      <c r="P232" s="472"/>
      <c r="Q232" s="472"/>
      <c r="R232" s="461"/>
      <c r="S232" s="461"/>
      <c r="T232" s="461"/>
      <c r="U232" s="461"/>
      <c r="V232" s="461"/>
      <c r="W232" s="461"/>
      <c r="X232" s="461"/>
      <c r="Y232" s="461"/>
      <c r="Z232" s="461"/>
      <c r="AA232" s="462"/>
      <c r="AB232" s="462"/>
      <c r="AC232" s="462"/>
      <c r="AD232" s="492"/>
      <c r="AE232" s="493"/>
      <c r="AF232" s="493"/>
      <c r="AG232" s="494"/>
      <c r="AH232" s="494"/>
      <c r="AI232" s="495"/>
      <c r="AJ232" s="465"/>
      <c r="AK232" s="395"/>
      <c r="AL232" s="468" t="s">
        <v>121</v>
      </c>
      <c r="AM232" s="469"/>
      <c r="AN232" s="472"/>
      <c r="AO232" s="472"/>
      <c r="AP232" s="472"/>
      <c r="AQ232" s="472"/>
      <c r="AR232" s="472"/>
      <c r="AS232" s="472"/>
      <c r="AT232" s="472"/>
      <c r="AU232" s="472"/>
      <c r="AV232" s="472"/>
      <c r="AW232" s="472"/>
      <c r="AX232" s="472"/>
      <c r="AY232" s="461"/>
      <c r="AZ232" s="461"/>
      <c r="BA232" s="461"/>
      <c r="BB232" s="461"/>
      <c r="BC232" s="461"/>
      <c r="BD232" s="461"/>
      <c r="BE232" s="461"/>
      <c r="BF232" s="461"/>
      <c r="BG232" s="461"/>
      <c r="BH232" s="462"/>
      <c r="BI232" s="462"/>
      <c r="BJ232" s="462"/>
      <c r="BK232" s="492"/>
      <c r="BL232" s="493"/>
      <c r="BM232" s="493"/>
      <c r="BN232" s="494"/>
      <c r="BO232" s="494"/>
      <c r="BP232" s="495"/>
    </row>
    <row r="233" spans="2:68" ht="6.75" customHeight="1">
      <c r="C233" s="486"/>
      <c r="D233" s="487"/>
      <c r="E233" s="490"/>
      <c r="F233" s="491"/>
      <c r="G233" s="481"/>
      <c r="H233" s="481"/>
      <c r="I233" s="481"/>
      <c r="J233" s="481"/>
      <c r="K233" s="481"/>
      <c r="L233" s="481"/>
      <c r="M233" s="481"/>
      <c r="N233" s="481"/>
      <c r="O233" s="481"/>
      <c r="P233" s="481"/>
      <c r="Q233" s="481"/>
      <c r="R233" s="482"/>
      <c r="S233" s="482"/>
      <c r="T233" s="482"/>
      <c r="U233" s="482"/>
      <c r="V233" s="482"/>
      <c r="W233" s="482"/>
      <c r="X233" s="482"/>
      <c r="Y233" s="482"/>
      <c r="Z233" s="482"/>
      <c r="AA233" s="483"/>
      <c r="AB233" s="483"/>
      <c r="AC233" s="483"/>
      <c r="AD233" s="478"/>
      <c r="AE233" s="479"/>
      <c r="AF233" s="479"/>
      <c r="AG233" s="430"/>
      <c r="AH233" s="430"/>
      <c r="AI233" s="480"/>
      <c r="AJ233" s="486"/>
      <c r="AK233" s="487"/>
      <c r="AL233" s="490"/>
      <c r="AM233" s="491"/>
      <c r="AN233" s="481"/>
      <c r="AO233" s="481"/>
      <c r="AP233" s="481"/>
      <c r="AQ233" s="481"/>
      <c r="AR233" s="481"/>
      <c r="AS233" s="481"/>
      <c r="AT233" s="481"/>
      <c r="AU233" s="481"/>
      <c r="AV233" s="481"/>
      <c r="AW233" s="481"/>
      <c r="AX233" s="481"/>
      <c r="AY233" s="482"/>
      <c r="AZ233" s="482"/>
      <c r="BA233" s="482"/>
      <c r="BB233" s="482"/>
      <c r="BC233" s="482"/>
      <c r="BD233" s="482"/>
      <c r="BE233" s="482"/>
      <c r="BF233" s="482"/>
      <c r="BG233" s="482"/>
      <c r="BH233" s="483"/>
      <c r="BI233" s="483"/>
      <c r="BJ233" s="483"/>
      <c r="BK233" s="478"/>
      <c r="BL233" s="479"/>
      <c r="BM233" s="479"/>
      <c r="BN233" s="430"/>
      <c r="BO233" s="430"/>
      <c r="BP233" s="480"/>
    </row>
    <row r="234" spans="2:68" ht="6.75" customHeight="1">
      <c r="C234" s="484"/>
      <c r="D234" s="485"/>
      <c r="E234" s="488" t="s">
        <v>121</v>
      </c>
      <c r="F234" s="489"/>
      <c r="G234" s="481"/>
      <c r="H234" s="481"/>
      <c r="I234" s="481"/>
      <c r="J234" s="481"/>
      <c r="K234" s="481"/>
      <c r="L234" s="481"/>
      <c r="M234" s="481"/>
      <c r="N234" s="481"/>
      <c r="O234" s="481"/>
      <c r="P234" s="481"/>
      <c r="Q234" s="481"/>
      <c r="R234" s="482"/>
      <c r="S234" s="482"/>
      <c r="T234" s="482"/>
      <c r="U234" s="482"/>
      <c r="V234" s="482"/>
      <c r="W234" s="482"/>
      <c r="X234" s="482"/>
      <c r="Y234" s="482"/>
      <c r="Z234" s="482"/>
      <c r="AA234" s="483"/>
      <c r="AB234" s="483"/>
      <c r="AC234" s="483"/>
      <c r="AD234" s="474"/>
      <c r="AE234" s="475"/>
      <c r="AF234" s="475"/>
      <c r="AG234" s="476"/>
      <c r="AH234" s="476"/>
      <c r="AI234" s="477"/>
      <c r="AJ234" s="484"/>
      <c r="AK234" s="485"/>
      <c r="AL234" s="488" t="s">
        <v>121</v>
      </c>
      <c r="AM234" s="489"/>
      <c r="AN234" s="481"/>
      <c r="AO234" s="481"/>
      <c r="AP234" s="481"/>
      <c r="AQ234" s="481"/>
      <c r="AR234" s="481"/>
      <c r="AS234" s="481"/>
      <c r="AT234" s="481"/>
      <c r="AU234" s="481"/>
      <c r="AV234" s="481"/>
      <c r="AW234" s="481"/>
      <c r="AX234" s="481"/>
      <c r="AY234" s="482"/>
      <c r="AZ234" s="482"/>
      <c r="BA234" s="482"/>
      <c r="BB234" s="482"/>
      <c r="BC234" s="482"/>
      <c r="BD234" s="482"/>
      <c r="BE234" s="482"/>
      <c r="BF234" s="482"/>
      <c r="BG234" s="482"/>
      <c r="BH234" s="483"/>
      <c r="BI234" s="483"/>
      <c r="BJ234" s="483"/>
      <c r="BK234" s="474"/>
      <c r="BL234" s="475"/>
      <c r="BM234" s="475"/>
      <c r="BN234" s="476"/>
      <c r="BO234" s="476"/>
      <c r="BP234" s="477"/>
    </row>
    <row r="235" spans="2:68" ht="6.75" customHeight="1">
      <c r="C235" s="486"/>
      <c r="D235" s="487"/>
      <c r="E235" s="490"/>
      <c r="F235" s="491"/>
      <c r="G235" s="481"/>
      <c r="H235" s="481"/>
      <c r="I235" s="481"/>
      <c r="J235" s="481"/>
      <c r="K235" s="481"/>
      <c r="L235" s="481"/>
      <c r="M235" s="481"/>
      <c r="N235" s="481"/>
      <c r="O235" s="481"/>
      <c r="P235" s="481"/>
      <c r="Q235" s="481"/>
      <c r="R235" s="482"/>
      <c r="S235" s="482"/>
      <c r="T235" s="482"/>
      <c r="U235" s="482"/>
      <c r="V235" s="482"/>
      <c r="W235" s="482"/>
      <c r="X235" s="482"/>
      <c r="Y235" s="482"/>
      <c r="Z235" s="482"/>
      <c r="AA235" s="483"/>
      <c r="AB235" s="483"/>
      <c r="AC235" s="483"/>
      <c r="AD235" s="478"/>
      <c r="AE235" s="479"/>
      <c r="AF235" s="479"/>
      <c r="AG235" s="430"/>
      <c r="AH235" s="430"/>
      <c r="AI235" s="480"/>
      <c r="AJ235" s="486"/>
      <c r="AK235" s="487"/>
      <c r="AL235" s="490"/>
      <c r="AM235" s="491"/>
      <c r="AN235" s="481"/>
      <c r="AO235" s="481"/>
      <c r="AP235" s="481"/>
      <c r="AQ235" s="481"/>
      <c r="AR235" s="481"/>
      <c r="AS235" s="481"/>
      <c r="AT235" s="481"/>
      <c r="AU235" s="481"/>
      <c r="AV235" s="481"/>
      <c r="AW235" s="481"/>
      <c r="AX235" s="481"/>
      <c r="AY235" s="482"/>
      <c r="AZ235" s="482"/>
      <c r="BA235" s="482"/>
      <c r="BB235" s="482"/>
      <c r="BC235" s="482"/>
      <c r="BD235" s="482"/>
      <c r="BE235" s="482"/>
      <c r="BF235" s="482"/>
      <c r="BG235" s="482"/>
      <c r="BH235" s="483"/>
      <c r="BI235" s="483"/>
      <c r="BJ235" s="483"/>
      <c r="BK235" s="478"/>
      <c r="BL235" s="479"/>
      <c r="BM235" s="479"/>
      <c r="BN235" s="430"/>
      <c r="BO235" s="430"/>
      <c r="BP235" s="480"/>
    </row>
    <row r="236" spans="2:68" ht="6.75" customHeight="1">
      <c r="C236" s="465"/>
      <c r="D236" s="395"/>
      <c r="E236" s="468" t="s">
        <v>121</v>
      </c>
      <c r="F236" s="469"/>
      <c r="G236" s="472"/>
      <c r="H236" s="472"/>
      <c r="I236" s="472"/>
      <c r="J236" s="472"/>
      <c r="K236" s="472"/>
      <c r="L236" s="472"/>
      <c r="M236" s="472"/>
      <c r="N236" s="472"/>
      <c r="O236" s="472"/>
      <c r="P236" s="472"/>
      <c r="Q236" s="472"/>
      <c r="R236" s="461"/>
      <c r="S236" s="461"/>
      <c r="T236" s="461"/>
      <c r="U236" s="461"/>
      <c r="V236" s="461"/>
      <c r="W236" s="461"/>
      <c r="X236" s="461"/>
      <c r="Y236" s="461"/>
      <c r="Z236" s="461"/>
      <c r="AA236" s="462"/>
      <c r="AB236" s="462"/>
      <c r="AC236" s="462"/>
      <c r="AD236" s="455"/>
      <c r="AE236" s="428"/>
      <c r="AF236" s="428"/>
      <c r="AG236" s="442"/>
      <c r="AH236" s="442"/>
      <c r="AI236" s="456"/>
      <c r="AJ236" s="465"/>
      <c r="AK236" s="395"/>
      <c r="AL236" s="468" t="s">
        <v>121</v>
      </c>
      <c r="AM236" s="469"/>
      <c r="AN236" s="472"/>
      <c r="AO236" s="472"/>
      <c r="AP236" s="472"/>
      <c r="AQ236" s="472"/>
      <c r="AR236" s="472"/>
      <c r="AS236" s="472"/>
      <c r="AT236" s="472"/>
      <c r="AU236" s="472"/>
      <c r="AV236" s="472"/>
      <c r="AW236" s="472"/>
      <c r="AX236" s="472"/>
      <c r="AY236" s="461"/>
      <c r="AZ236" s="461"/>
      <c r="BA236" s="461"/>
      <c r="BB236" s="461"/>
      <c r="BC236" s="461"/>
      <c r="BD236" s="461"/>
      <c r="BE236" s="461"/>
      <c r="BF236" s="461"/>
      <c r="BG236" s="461"/>
      <c r="BH236" s="462"/>
      <c r="BI236" s="462"/>
      <c r="BJ236" s="462"/>
      <c r="BK236" s="455"/>
      <c r="BL236" s="428"/>
      <c r="BM236" s="428"/>
      <c r="BN236" s="442"/>
      <c r="BO236" s="442"/>
      <c r="BP236" s="456"/>
    </row>
    <row r="237" spans="2:68" ht="6.75" customHeight="1" thickBot="1">
      <c r="C237" s="466"/>
      <c r="D237" s="467"/>
      <c r="E237" s="470"/>
      <c r="F237" s="471"/>
      <c r="G237" s="473"/>
      <c r="H237" s="473"/>
      <c r="I237" s="473"/>
      <c r="J237" s="473"/>
      <c r="K237" s="473"/>
      <c r="L237" s="473"/>
      <c r="M237" s="473"/>
      <c r="N237" s="473"/>
      <c r="O237" s="473"/>
      <c r="P237" s="473"/>
      <c r="Q237" s="473"/>
      <c r="R237" s="463"/>
      <c r="S237" s="463"/>
      <c r="T237" s="463"/>
      <c r="U237" s="463"/>
      <c r="V237" s="463"/>
      <c r="W237" s="463"/>
      <c r="X237" s="463"/>
      <c r="Y237" s="463"/>
      <c r="Z237" s="463"/>
      <c r="AA237" s="464"/>
      <c r="AB237" s="464"/>
      <c r="AC237" s="464"/>
      <c r="AD237" s="457"/>
      <c r="AE237" s="458"/>
      <c r="AF237" s="458"/>
      <c r="AG237" s="459"/>
      <c r="AH237" s="459"/>
      <c r="AI237" s="460"/>
      <c r="AJ237" s="466"/>
      <c r="AK237" s="467"/>
      <c r="AL237" s="470"/>
      <c r="AM237" s="471"/>
      <c r="AN237" s="473"/>
      <c r="AO237" s="473"/>
      <c r="AP237" s="473"/>
      <c r="AQ237" s="473"/>
      <c r="AR237" s="473"/>
      <c r="AS237" s="473"/>
      <c r="AT237" s="473"/>
      <c r="AU237" s="473"/>
      <c r="AV237" s="473"/>
      <c r="AW237" s="473"/>
      <c r="AX237" s="473"/>
      <c r="AY237" s="463"/>
      <c r="AZ237" s="463"/>
      <c r="BA237" s="463"/>
      <c r="BB237" s="463"/>
      <c r="BC237" s="463"/>
      <c r="BD237" s="463"/>
      <c r="BE237" s="463"/>
      <c r="BF237" s="463"/>
      <c r="BG237" s="463"/>
      <c r="BH237" s="464"/>
      <c r="BI237" s="464"/>
      <c r="BJ237" s="464"/>
      <c r="BK237" s="457"/>
      <c r="BL237" s="458"/>
      <c r="BM237" s="458"/>
      <c r="BN237" s="459"/>
      <c r="BO237" s="459"/>
      <c r="BP237" s="460"/>
    </row>
  </sheetData>
  <mergeCells count="577">
    <mergeCell ref="AW11:AX12"/>
    <mergeCell ref="AS11:AV12"/>
    <mergeCell ref="AV38:BA39"/>
    <mergeCell ref="BI32:BI33"/>
    <mergeCell ref="BJ32:BL33"/>
    <mergeCell ref="AY23:AY24"/>
    <mergeCell ref="V23:Y24"/>
    <mergeCell ref="Z23:AF24"/>
    <mergeCell ref="AL35:AM36"/>
    <mergeCell ref="AN35:AP36"/>
    <mergeCell ref="AI32:AJ33"/>
    <mergeCell ref="AM26:AP27"/>
    <mergeCell ref="AF32:AH33"/>
    <mergeCell ref="BG23:BI24"/>
    <mergeCell ref="BJ23:BJ24"/>
    <mergeCell ref="BK23:BM24"/>
    <mergeCell ref="AM20:AP21"/>
    <mergeCell ref="BF20:BG21"/>
    <mergeCell ref="BA20:BB21"/>
    <mergeCell ref="BM20:BM21"/>
    <mergeCell ref="AV20:AW21"/>
    <mergeCell ref="AT20:AU21"/>
    <mergeCell ref="AX14:BN15"/>
    <mergeCell ref="AW14:AW15"/>
    <mergeCell ref="AN7:AS8"/>
    <mergeCell ref="AG35:AH36"/>
    <mergeCell ref="AR20:AS21"/>
    <mergeCell ref="AE17:AU18"/>
    <mergeCell ref="R11:S12"/>
    <mergeCell ref="A17:G18"/>
    <mergeCell ref="I17:Y18"/>
    <mergeCell ref="AA17:AC18"/>
    <mergeCell ref="Z11:Z12"/>
    <mergeCell ref="AA11:AB12"/>
    <mergeCell ref="AQ26:BO27"/>
    <mergeCell ref="AZ23:BF24"/>
    <mergeCell ref="U20:X21"/>
    <mergeCell ref="A26:G27"/>
    <mergeCell ref="I26:L27"/>
    <mergeCell ref="M26:AK27"/>
    <mergeCell ref="AE20:AH21"/>
    <mergeCell ref="A23:G24"/>
    <mergeCell ref="AG23:AG24"/>
    <mergeCell ref="P23:P24"/>
    <mergeCell ref="Y20:AB21"/>
    <mergeCell ref="I23:L24"/>
    <mergeCell ref="M23:O24"/>
    <mergeCell ref="A20:G21"/>
    <mergeCell ref="A1:BP3"/>
    <mergeCell ref="A5:G6"/>
    <mergeCell ref="AN5:BB6"/>
    <mergeCell ref="H5:AL6"/>
    <mergeCell ref="A14:G15"/>
    <mergeCell ref="I14:AU15"/>
    <mergeCell ref="A8:P9"/>
    <mergeCell ref="R8:AG9"/>
    <mergeCell ref="A11:G12"/>
    <mergeCell ref="I11:L12"/>
    <mergeCell ref="T11:V12"/>
    <mergeCell ref="AC11:AC12"/>
    <mergeCell ref="W11:X12"/>
    <mergeCell ref="AM11:AP12"/>
    <mergeCell ref="AT7:BB8"/>
    <mergeCell ref="BC11:BD12"/>
    <mergeCell ref="AY11:BB12"/>
    <mergeCell ref="BE11:BE12"/>
    <mergeCell ref="AG11:AJ12"/>
    <mergeCell ref="AQ11:AR12"/>
    <mergeCell ref="BO14:BO15"/>
    <mergeCell ref="BM11:BM12"/>
    <mergeCell ref="BN11:BO12"/>
    <mergeCell ref="BF11:BL12"/>
    <mergeCell ref="I20:L21"/>
    <mergeCell ref="M20:N21"/>
    <mergeCell ref="O20:R21"/>
    <mergeCell ref="AI20:AI21"/>
    <mergeCell ref="AC20:AD21"/>
    <mergeCell ref="M11:N12"/>
    <mergeCell ref="O11:Q12"/>
    <mergeCell ref="A54:BP55"/>
    <mergeCell ref="A35:G36"/>
    <mergeCell ref="AY35:BE36"/>
    <mergeCell ref="I35:J36"/>
    <mergeCell ref="K35:O36"/>
    <mergeCell ref="P35:Q36"/>
    <mergeCell ref="R35:V36"/>
    <mergeCell ref="W35:X36"/>
    <mergeCell ref="Y35:AC36"/>
    <mergeCell ref="AD35:AE36"/>
    <mergeCell ref="AH38:AI39"/>
    <mergeCell ref="AS35:AU36"/>
    <mergeCell ref="I44:AI45"/>
    <mergeCell ref="A50:I51"/>
    <mergeCell ref="K50:L51"/>
    <mergeCell ref="M50:P51"/>
    <mergeCell ref="Q50:R51"/>
    <mergeCell ref="B60:D61"/>
    <mergeCell ref="G60:AG61"/>
    <mergeCell ref="AJ60:AL61"/>
    <mergeCell ref="AN60:BN61"/>
    <mergeCell ref="B63:D64"/>
    <mergeCell ref="G63:AG64"/>
    <mergeCell ref="AJ63:AL64"/>
    <mergeCell ref="AN63:BN64"/>
    <mergeCell ref="B56:D56"/>
    <mergeCell ref="AJ56:AL56"/>
    <mergeCell ref="B57:D58"/>
    <mergeCell ref="G57:AG58"/>
    <mergeCell ref="AJ57:AL58"/>
    <mergeCell ref="AN57:BN58"/>
    <mergeCell ref="B72:D73"/>
    <mergeCell ref="G72:AG73"/>
    <mergeCell ref="AJ72:AL73"/>
    <mergeCell ref="AN72:BN73"/>
    <mergeCell ref="B75:E76"/>
    <mergeCell ref="F75:BO76"/>
    <mergeCell ref="B66:D67"/>
    <mergeCell ref="G66:AG67"/>
    <mergeCell ref="AJ66:AL67"/>
    <mergeCell ref="AN66:BN67"/>
    <mergeCell ref="B69:D70"/>
    <mergeCell ref="G69:AG70"/>
    <mergeCell ref="AJ69:AL70"/>
    <mergeCell ref="AN69:BN70"/>
    <mergeCell ref="A78:BP79"/>
    <mergeCell ref="B80:D80"/>
    <mergeCell ref="F80:H80"/>
    <mergeCell ref="AJ80:AL80"/>
    <mergeCell ref="AN80:AP80"/>
    <mergeCell ref="B81:D82"/>
    <mergeCell ref="F81:H82"/>
    <mergeCell ref="J81:AH82"/>
    <mergeCell ref="AJ81:AL82"/>
    <mergeCell ref="AR81:BP82"/>
    <mergeCell ref="AN84:AP85"/>
    <mergeCell ref="AR84:BP85"/>
    <mergeCell ref="AN90:AP91"/>
    <mergeCell ref="AR90:BP91"/>
    <mergeCell ref="AN81:AP82"/>
    <mergeCell ref="B84:D85"/>
    <mergeCell ref="F84:H85"/>
    <mergeCell ref="J84:AH85"/>
    <mergeCell ref="AJ84:AL85"/>
    <mergeCell ref="J87:AH88"/>
    <mergeCell ref="AJ87:AL88"/>
    <mergeCell ref="B93:E94"/>
    <mergeCell ref="F93:BO94"/>
    <mergeCell ref="AN87:AP88"/>
    <mergeCell ref="AR87:BP88"/>
    <mergeCell ref="B87:D88"/>
    <mergeCell ref="F87:H88"/>
    <mergeCell ref="B90:D91"/>
    <mergeCell ref="F90:H91"/>
    <mergeCell ref="B99:D100"/>
    <mergeCell ref="F99:H100"/>
    <mergeCell ref="J99:AH100"/>
    <mergeCell ref="AN99:AP100"/>
    <mergeCell ref="AR99:BP100"/>
    <mergeCell ref="AJ99:AL100"/>
    <mergeCell ref="AJ90:AL91"/>
    <mergeCell ref="A96:BP97"/>
    <mergeCell ref="J90:AH91"/>
    <mergeCell ref="B98:D98"/>
    <mergeCell ref="F98:H98"/>
    <mergeCell ref="AJ98:AL98"/>
    <mergeCell ref="AN98:AP98"/>
    <mergeCell ref="B114:BO115"/>
    <mergeCell ref="A117:BP118"/>
    <mergeCell ref="B105:E106"/>
    <mergeCell ref="F105:BO106"/>
    <mergeCell ref="A108:BO109"/>
    <mergeCell ref="B111:BO112"/>
    <mergeCell ref="B102:D103"/>
    <mergeCell ref="F102:H103"/>
    <mergeCell ref="J102:AH103"/>
    <mergeCell ref="BD121:BM122"/>
    <mergeCell ref="C123:N124"/>
    <mergeCell ref="B119:T120"/>
    <mergeCell ref="V119:AE120"/>
    <mergeCell ref="AG119:AP120"/>
    <mergeCell ref="AR119:AV120"/>
    <mergeCell ref="AX119:BD120"/>
    <mergeCell ref="BF119:BM120"/>
    <mergeCell ref="V121:AB122"/>
    <mergeCell ref="AD121:AK122"/>
    <mergeCell ref="AM121:AQ122"/>
    <mergeCell ref="AS121:BB122"/>
    <mergeCell ref="AA133:AC134"/>
    <mergeCell ref="AP133:AR134"/>
    <mergeCell ref="AU133:AW134"/>
    <mergeCell ref="AZ133:BB134"/>
    <mergeCell ref="BF133:BI134"/>
    <mergeCell ref="AF133:AH134"/>
    <mergeCell ref="AK133:AM134"/>
    <mergeCell ref="V129:X130"/>
    <mergeCell ref="D125:N126"/>
    <mergeCell ref="E127:BO128"/>
    <mergeCell ref="AU129:AW130"/>
    <mergeCell ref="AZ129:BB130"/>
    <mergeCell ref="BF129:BI130"/>
    <mergeCell ref="BK129:BO130"/>
    <mergeCell ref="AA129:AC130"/>
    <mergeCell ref="AF129:AH130"/>
    <mergeCell ref="AK129:AM130"/>
    <mergeCell ref="AP129:AR130"/>
    <mergeCell ref="G129:I130"/>
    <mergeCell ref="L129:N130"/>
    <mergeCell ref="Q129:S130"/>
    <mergeCell ref="E131:BO132"/>
    <mergeCell ref="G133:I134"/>
    <mergeCell ref="L133:N134"/>
    <mergeCell ref="AU139:AW140"/>
    <mergeCell ref="AZ139:BB140"/>
    <mergeCell ref="BF139:BI140"/>
    <mergeCell ref="BK139:BO140"/>
    <mergeCell ref="E141:T142"/>
    <mergeCell ref="U141:BO144"/>
    <mergeCell ref="D135:N136"/>
    <mergeCell ref="E137:BO138"/>
    <mergeCell ref="G139:I140"/>
    <mergeCell ref="L139:N140"/>
    <mergeCell ref="Q139:S140"/>
    <mergeCell ref="V139:X140"/>
    <mergeCell ref="AA139:AC140"/>
    <mergeCell ref="AF139:AH140"/>
    <mergeCell ref="AK139:AM140"/>
    <mergeCell ref="AP139:AR140"/>
    <mergeCell ref="Q133:S134"/>
    <mergeCell ref="BK133:BO134"/>
    <mergeCell ref="V133:X134"/>
    <mergeCell ref="AV162:BD163"/>
    <mergeCell ref="BF145:BI146"/>
    <mergeCell ref="BK145:BO146"/>
    <mergeCell ref="AK145:AM146"/>
    <mergeCell ref="AP145:AR146"/>
    <mergeCell ref="AZ149:BB150"/>
    <mergeCell ref="BF149:BI150"/>
    <mergeCell ref="BK149:BO150"/>
    <mergeCell ref="AU145:AW146"/>
    <mergeCell ref="AZ145:BB146"/>
    <mergeCell ref="E147:BO148"/>
    <mergeCell ref="G145:I146"/>
    <mergeCell ref="L145:N146"/>
    <mergeCell ref="Q145:S146"/>
    <mergeCell ref="V145:X146"/>
    <mergeCell ref="AA145:AC146"/>
    <mergeCell ref="AF145:AH146"/>
    <mergeCell ref="AK149:AM150"/>
    <mergeCell ref="AG152:BI153"/>
    <mergeCell ref="BK152:BO153"/>
    <mergeCell ref="AP149:AR150"/>
    <mergeCell ref="AU149:AW150"/>
    <mergeCell ref="E157:I158"/>
    <mergeCell ref="J157:BO158"/>
    <mergeCell ref="D154:P155"/>
    <mergeCell ref="S154:Y155"/>
    <mergeCell ref="AA154:AE155"/>
    <mergeCell ref="G149:I150"/>
    <mergeCell ref="L149:N150"/>
    <mergeCell ref="Q149:S150"/>
    <mergeCell ref="V149:X150"/>
    <mergeCell ref="AA149:AC150"/>
    <mergeCell ref="AF149:AH150"/>
    <mergeCell ref="N164:R165"/>
    <mergeCell ref="U164:W165"/>
    <mergeCell ref="Z164:AD165"/>
    <mergeCell ref="AG164:AI165"/>
    <mergeCell ref="AL164:AP165"/>
    <mergeCell ref="AH154:AN155"/>
    <mergeCell ref="C160:N161"/>
    <mergeCell ref="O160:AO161"/>
    <mergeCell ref="M162:S163"/>
    <mergeCell ref="Y162:AE163"/>
    <mergeCell ref="AK162:AQ163"/>
    <mergeCell ref="BK164:BO165"/>
    <mergeCell ref="W180:BP181"/>
    <mergeCell ref="G182:U183"/>
    <mergeCell ref="W182:BP183"/>
    <mergeCell ref="AS167:AU168"/>
    <mergeCell ref="AX167:BB168"/>
    <mergeCell ref="BE167:BG168"/>
    <mergeCell ref="BK167:BO168"/>
    <mergeCell ref="C170:W171"/>
    <mergeCell ref="E173:BO174"/>
    <mergeCell ref="E167:I168"/>
    <mergeCell ref="A176:BP177"/>
    <mergeCell ref="B178:E179"/>
    <mergeCell ref="G178:U179"/>
    <mergeCell ref="W178:BP179"/>
    <mergeCell ref="AG167:AI168"/>
    <mergeCell ref="N167:R168"/>
    <mergeCell ref="U167:W168"/>
    <mergeCell ref="Z167:AD168"/>
    <mergeCell ref="AS164:AU165"/>
    <mergeCell ref="AX164:BB165"/>
    <mergeCell ref="BE164:BG165"/>
    <mergeCell ref="AL167:AP168"/>
    <mergeCell ref="E164:I165"/>
    <mergeCell ref="BN184:BP185"/>
    <mergeCell ref="C184:F185"/>
    <mergeCell ref="G184:N185"/>
    <mergeCell ref="O184:Q185"/>
    <mergeCell ref="R184:AC185"/>
    <mergeCell ref="AD184:AF185"/>
    <mergeCell ref="AG184:AI185"/>
    <mergeCell ref="AJ184:AM185"/>
    <mergeCell ref="AN184:AU185"/>
    <mergeCell ref="C186:D187"/>
    <mergeCell ref="E186:F187"/>
    <mergeCell ref="G186:N187"/>
    <mergeCell ref="O186:Q187"/>
    <mergeCell ref="AV184:AX185"/>
    <mergeCell ref="AY184:BJ185"/>
    <mergeCell ref="AV186:AX187"/>
    <mergeCell ref="AY186:BJ187"/>
    <mergeCell ref="BK184:BM185"/>
    <mergeCell ref="AV188:AX189"/>
    <mergeCell ref="AY188:BJ189"/>
    <mergeCell ref="AV190:AX191"/>
    <mergeCell ref="AY190:BJ191"/>
    <mergeCell ref="BK188:BM189"/>
    <mergeCell ref="BN188:BP189"/>
    <mergeCell ref="BK186:BM187"/>
    <mergeCell ref="BN186:BP187"/>
    <mergeCell ref="C188:D189"/>
    <mergeCell ref="E188:F189"/>
    <mergeCell ref="G188:N189"/>
    <mergeCell ref="O188:Q189"/>
    <mergeCell ref="AL186:AM187"/>
    <mergeCell ref="AN186:AU187"/>
    <mergeCell ref="R188:AC189"/>
    <mergeCell ref="AD188:AF189"/>
    <mergeCell ref="AG188:AI189"/>
    <mergeCell ref="AJ188:AK189"/>
    <mergeCell ref="AL188:AM189"/>
    <mergeCell ref="AN188:AU189"/>
    <mergeCell ref="R186:AC187"/>
    <mergeCell ref="AD186:AF187"/>
    <mergeCell ref="AG186:AI187"/>
    <mergeCell ref="AJ186:AK187"/>
    <mergeCell ref="BK190:BM191"/>
    <mergeCell ref="BN190:BP191"/>
    <mergeCell ref="C192:D193"/>
    <mergeCell ref="E192:F193"/>
    <mergeCell ref="G192:N193"/>
    <mergeCell ref="O192:Q193"/>
    <mergeCell ref="AL190:AM191"/>
    <mergeCell ref="AN190:AU191"/>
    <mergeCell ref="R192:AC193"/>
    <mergeCell ref="AD192:AF193"/>
    <mergeCell ref="AG192:AI193"/>
    <mergeCell ref="AJ192:AK193"/>
    <mergeCell ref="AL192:AM193"/>
    <mergeCell ref="AN192:AU193"/>
    <mergeCell ref="R190:AC191"/>
    <mergeCell ref="AD190:AF191"/>
    <mergeCell ref="AG190:AI191"/>
    <mergeCell ref="AJ190:AK191"/>
    <mergeCell ref="C190:D191"/>
    <mergeCell ref="E190:F191"/>
    <mergeCell ref="G190:N191"/>
    <mergeCell ref="O190:Q191"/>
    <mergeCell ref="AV192:AX193"/>
    <mergeCell ref="AY192:BJ193"/>
    <mergeCell ref="B197:E198"/>
    <mergeCell ref="G197:U198"/>
    <mergeCell ref="W197:BP198"/>
    <mergeCell ref="AN194:AU195"/>
    <mergeCell ref="AV194:AX195"/>
    <mergeCell ref="AY194:BJ195"/>
    <mergeCell ref="C194:D195"/>
    <mergeCell ref="E194:F195"/>
    <mergeCell ref="BK192:BM193"/>
    <mergeCell ref="BN192:BP193"/>
    <mergeCell ref="W199:BP200"/>
    <mergeCell ref="G201:U202"/>
    <mergeCell ref="W201:BP202"/>
    <mergeCell ref="BN194:BP195"/>
    <mergeCell ref="R194:AC195"/>
    <mergeCell ref="AD194:AF195"/>
    <mergeCell ref="AJ194:AK195"/>
    <mergeCell ref="AL194:AM195"/>
    <mergeCell ref="AJ203:BP204"/>
    <mergeCell ref="G194:N195"/>
    <mergeCell ref="O194:Q195"/>
    <mergeCell ref="AG203:AI204"/>
    <mergeCell ref="AG194:AI195"/>
    <mergeCell ref="G203:N204"/>
    <mergeCell ref="O203:Q204"/>
    <mergeCell ref="R203:AC204"/>
    <mergeCell ref="AD203:AF204"/>
    <mergeCell ref="BK194:BM195"/>
    <mergeCell ref="C203:F204"/>
    <mergeCell ref="C207:BP208"/>
    <mergeCell ref="C209:D210"/>
    <mergeCell ref="E209:F210"/>
    <mergeCell ref="G209:N210"/>
    <mergeCell ref="O209:Q210"/>
    <mergeCell ref="R209:AC210"/>
    <mergeCell ref="AD209:AF210"/>
    <mergeCell ref="AG209:AI210"/>
    <mergeCell ref="AJ209:BP210"/>
    <mergeCell ref="R205:AC206"/>
    <mergeCell ref="AD205:AF206"/>
    <mergeCell ref="AG205:AI206"/>
    <mergeCell ref="AJ205:BP206"/>
    <mergeCell ref="C205:D206"/>
    <mergeCell ref="E205:F206"/>
    <mergeCell ref="G205:N206"/>
    <mergeCell ref="O205:Q206"/>
    <mergeCell ref="C211:BP212"/>
    <mergeCell ref="C213:D214"/>
    <mergeCell ref="E213:F214"/>
    <mergeCell ref="G213:N214"/>
    <mergeCell ref="O213:Q214"/>
    <mergeCell ref="R213:AC214"/>
    <mergeCell ref="AD213:AF214"/>
    <mergeCell ref="AG213:AI214"/>
    <mergeCell ref="AJ213:BP214"/>
    <mergeCell ref="C215:BP216"/>
    <mergeCell ref="C217:D218"/>
    <mergeCell ref="E217:F218"/>
    <mergeCell ref="G217:N218"/>
    <mergeCell ref="O217:Q218"/>
    <mergeCell ref="R217:AC218"/>
    <mergeCell ref="AD217:AF218"/>
    <mergeCell ref="AG217:AI218"/>
    <mergeCell ref="AJ217:BP218"/>
    <mergeCell ref="C219:BP220"/>
    <mergeCell ref="B222:T223"/>
    <mergeCell ref="E225:BO226"/>
    <mergeCell ref="B228:BP229"/>
    <mergeCell ref="C230:F231"/>
    <mergeCell ref="G230:N231"/>
    <mergeCell ref="O230:Q231"/>
    <mergeCell ref="R230:AC231"/>
    <mergeCell ref="AD230:AI231"/>
    <mergeCell ref="AJ230:AM231"/>
    <mergeCell ref="AY232:BJ233"/>
    <mergeCell ref="BK232:BP233"/>
    <mergeCell ref="AY230:BJ231"/>
    <mergeCell ref="BK230:BP231"/>
    <mergeCell ref="C234:D235"/>
    <mergeCell ref="E234:F235"/>
    <mergeCell ref="G234:N235"/>
    <mergeCell ref="O234:Q235"/>
    <mergeCell ref="AN230:AU231"/>
    <mergeCell ref="AV230:AX231"/>
    <mergeCell ref="C232:D233"/>
    <mergeCell ref="E232:F233"/>
    <mergeCell ref="G232:N233"/>
    <mergeCell ref="O232:Q233"/>
    <mergeCell ref="AV232:AX233"/>
    <mergeCell ref="AN232:AU233"/>
    <mergeCell ref="R232:AC233"/>
    <mergeCell ref="AD232:AI233"/>
    <mergeCell ref="AJ232:AK233"/>
    <mergeCell ref="AL232:AM233"/>
    <mergeCell ref="C236:D237"/>
    <mergeCell ref="E236:F237"/>
    <mergeCell ref="G236:N237"/>
    <mergeCell ref="O236:Q237"/>
    <mergeCell ref="R234:AC235"/>
    <mergeCell ref="AD234:AI235"/>
    <mergeCell ref="AJ234:AK235"/>
    <mergeCell ref="AL234:AM235"/>
    <mergeCell ref="AN234:AU235"/>
    <mergeCell ref="BK236:BP237"/>
    <mergeCell ref="R236:AC237"/>
    <mergeCell ref="AD236:AI237"/>
    <mergeCell ref="AJ236:AK237"/>
    <mergeCell ref="AL236:AM237"/>
    <mergeCell ref="AN236:AU237"/>
    <mergeCell ref="AV236:AX237"/>
    <mergeCell ref="AY236:BJ237"/>
    <mergeCell ref="BK234:BP235"/>
    <mergeCell ref="AV234:AX235"/>
    <mergeCell ref="AY234:BJ235"/>
    <mergeCell ref="S50:V51"/>
    <mergeCell ref="AP47:AQ48"/>
    <mergeCell ref="AR47:AU48"/>
    <mergeCell ref="AF47:AN48"/>
    <mergeCell ref="K38:M39"/>
    <mergeCell ref="N38:O39"/>
    <mergeCell ref="P38:R39"/>
    <mergeCell ref="AC38:AD39"/>
    <mergeCell ref="K41:M42"/>
    <mergeCell ref="N41:O42"/>
    <mergeCell ref="AH41:AI42"/>
    <mergeCell ref="A38:G39"/>
    <mergeCell ref="AE38:AG39"/>
    <mergeCell ref="P41:R42"/>
    <mergeCell ref="S41:T42"/>
    <mergeCell ref="U41:W42"/>
    <mergeCell ref="X41:X42"/>
    <mergeCell ref="A41:G42"/>
    <mergeCell ref="S38:T39"/>
    <mergeCell ref="V38:W39"/>
    <mergeCell ref="Y41:AF42"/>
    <mergeCell ref="AG41:AG42"/>
    <mergeCell ref="BB47:BC48"/>
    <mergeCell ref="W50:X51"/>
    <mergeCell ref="AA50:AB51"/>
    <mergeCell ref="AC50:AK51"/>
    <mergeCell ref="AL50:AM51"/>
    <mergeCell ref="AV47:AW48"/>
    <mergeCell ref="AX47:BA48"/>
    <mergeCell ref="BA50:BB51"/>
    <mergeCell ref="AN50:AT51"/>
    <mergeCell ref="AU50:AV51"/>
    <mergeCell ref="AW50:AZ51"/>
    <mergeCell ref="A44:G45"/>
    <mergeCell ref="AK11:AL12"/>
    <mergeCell ref="A47:I48"/>
    <mergeCell ref="K47:L48"/>
    <mergeCell ref="M47:P48"/>
    <mergeCell ref="Q47:R48"/>
    <mergeCell ref="S47:V48"/>
    <mergeCell ref="W47:X48"/>
    <mergeCell ref="AL41:AM42"/>
    <mergeCell ref="I38:J39"/>
    <mergeCell ref="X38:AB39"/>
    <mergeCell ref="I41:J42"/>
    <mergeCell ref="A29:G30"/>
    <mergeCell ref="AM29:AQ30"/>
    <mergeCell ref="I32:M33"/>
    <mergeCell ref="AI29:AJ30"/>
    <mergeCell ref="AK29:AK30"/>
    <mergeCell ref="AE29:AE30"/>
    <mergeCell ref="AE32:AE33"/>
    <mergeCell ref="AF29:AH30"/>
    <mergeCell ref="N32:AD33"/>
    <mergeCell ref="Q23:S24"/>
    <mergeCell ref="T20:T21"/>
    <mergeCell ref="I29:M30"/>
    <mergeCell ref="BJ44:BO45"/>
    <mergeCell ref="BJ29:BL30"/>
    <mergeCell ref="AR29:BH30"/>
    <mergeCell ref="AN41:AT42"/>
    <mergeCell ref="AU41:AV42"/>
    <mergeCell ref="AW41:BE42"/>
    <mergeCell ref="BF41:BG42"/>
    <mergeCell ref="AM32:AQ33"/>
    <mergeCell ref="BG44:BI45"/>
    <mergeCell ref="AR44:BF45"/>
    <mergeCell ref="BO32:BO33"/>
    <mergeCell ref="BM29:BN30"/>
    <mergeCell ref="BE20:BE21"/>
    <mergeCell ref="AK32:AK33"/>
    <mergeCell ref="AN38:AS39"/>
    <mergeCell ref="AT38:AU39"/>
    <mergeCell ref="BM32:BN33"/>
    <mergeCell ref="BK20:BL21"/>
    <mergeCell ref="BN20:BO21"/>
    <mergeCell ref="BM35:BN36"/>
    <mergeCell ref="BG35:BL36"/>
    <mergeCell ref="AR32:BH33"/>
    <mergeCell ref="AY20:AZ21"/>
    <mergeCell ref="BH20:BJ21"/>
    <mergeCell ref="AU23:AW24"/>
    <mergeCell ref="BC20:BD21"/>
    <mergeCell ref="BO29:BO30"/>
    <mergeCell ref="BI29:BI30"/>
    <mergeCell ref="BN23:BN24"/>
    <mergeCell ref="N29:AD30"/>
    <mergeCell ref="U23:U24"/>
    <mergeCell ref="BB38:BC39"/>
    <mergeCell ref="AQ20:AQ21"/>
    <mergeCell ref="AM23:AP24"/>
    <mergeCell ref="AK20:AL21"/>
    <mergeCell ref="AV35:AW36"/>
    <mergeCell ref="AL38:AM39"/>
    <mergeCell ref="AQ35:AR36"/>
    <mergeCell ref="AT23:AT24"/>
    <mergeCell ref="AQ23:AS24"/>
    <mergeCell ref="AI35:AK36"/>
    <mergeCell ref="AX20:AX21"/>
  </mergeCells>
  <phoneticPr fontId="1"/>
  <printOptions horizontalCentered="1" verticalCentered="1"/>
  <pageMargins left="0.78740157480314965" right="0.78740157480314965" top="0.39370078740157483" bottom="0.19685039370078741" header="0" footer="0"/>
  <pageSetup paperSize="9" orientation="portrait" horizontalDpi="300" verticalDpi="300" r:id="rId1"/>
  <headerFooter alignWithMargins="0"/>
  <rowBreaks count="1" manualBreakCount="1">
    <brk id="116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93"/>
  <sheetViews>
    <sheetView workbookViewId="0">
      <selection activeCell="H5" sqref="H5:AL6"/>
    </sheetView>
  </sheetViews>
  <sheetFormatPr defaultColWidth="1.25" defaultRowHeight="7.5" customHeight="1"/>
  <cols>
    <col min="1" max="16384" width="1.25" style="3"/>
  </cols>
  <sheetData>
    <row r="1" spans="1:68" ht="7.5" customHeight="1">
      <c r="A1" s="593" t="s">
        <v>128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2"/>
    </row>
    <row r="2" spans="1:68" ht="7.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3"/>
      <c r="BN2" s="593"/>
      <c r="BO2" s="593"/>
      <c r="BP2" s="2"/>
    </row>
    <row r="3" spans="1:68" ht="7.5" customHeight="1">
      <c r="A3" s="593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2"/>
    </row>
    <row r="5" spans="1:68" ht="9" customHeight="1">
      <c r="A5" s="449" t="s">
        <v>1</v>
      </c>
      <c r="B5" s="449"/>
      <c r="C5" s="449"/>
      <c r="D5" s="449"/>
      <c r="E5" s="449"/>
      <c r="F5" s="449"/>
      <c r="G5" s="449"/>
      <c r="H5" s="398" t="str">
        <f>データベース!B3</f>
        <v xml:space="preserve">2016年度　北信越学生サッカー選手権大会　兼 第40回総理大臣杯全日本大学サッカートーナメント北信越大会
</v>
      </c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421"/>
      <c r="AI5" s="421"/>
      <c r="AJ5" s="421"/>
      <c r="AK5" s="421"/>
      <c r="AL5" s="421"/>
      <c r="AM5" s="62"/>
      <c r="AN5" s="6"/>
      <c r="AO5" s="6"/>
    </row>
    <row r="6" spans="1:68" ht="9" customHeight="1">
      <c r="A6" s="449"/>
      <c r="B6" s="449"/>
      <c r="C6" s="449"/>
      <c r="D6" s="449"/>
      <c r="E6" s="449"/>
      <c r="F6" s="449"/>
      <c r="G6" s="449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22"/>
      <c r="AI6" s="422"/>
      <c r="AJ6" s="422"/>
      <c r="AK6" s="422"/>
      <c r="AL6" s="422"/>
      <c r="AM6" s="62"/>
      <c r="AN6" s="6"/>
      <c r="AO6" s="6"/>
    </row>
    <row r="7" spans="1:68" ht="9" customHeight="1"/>
    <row r="8" spans="1:68" ht="9" customHeight="1">
      <c r="A8" s="449" t="s">
        <v>482</v>
      </c>
      <c r="B8" s="449"/>
      <c r="C8" s="449"/>
      <c r="D8" s="449"/>
      <c r="E8" s="449"/>
      <c r="F8" s="449"/>
      <c r="G8" s="449"/>
      <c r="H8" s="590">
        <v>90</v>
      </c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428" t="s">
        <v>121</v>
      </c>
      <c r="W8" s="428"/>
      <c r="X8" s="428"/>
      <c r="Y8" s="12"/>
      <c r="Z8" s="117"/>
      <c r="AB8" s="449" t="s">
        <v>483</v>
      </c>
      <c r="AC8" s="449"/>
      <c r="AD8" s="449"/>
      <c r="AE8" s="449"/>
      <c r="AF8" s="449"/>
      <c r="AG8" s="449"/>
      <c r="AH8" s="449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428" t="s">
        <v>121</v>
      </c>
      <c r="AX8" s="428"/>
      <c r="AY8" s="428"/>
    </row>
    <row r="9" spans="1:68" ht="9" customHeight="1">
      <c r="A9" s="449"/>
      <c r="B9" s="449"/>
      <c r="C9" s="449"/>
      <c r="D9" s="449"/>
      <c r="E9" s="449"/>
      <c r="F9" s="449"/>
      <c r="G9" s="449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428"/>
      <c r="W9" s="428"/>
      <c r="X9" s="428"/>
      <c r="Y9" s="12"/>
      <c r="Z9" s="117"/>
      <c r="AB9" s="449"/>
      <c r="AC9" s="449"/>
      <c r="AD9" s="449"/>
      <c r="AE9" s="449"/>
      <c r="AF9" s="449"/>
      <c r="AG9" s="449"/>
      <c r="AH9" s="449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428"/>
      <c r="AX9" s="428"/>
      <c r="AY9" s="428"/>
    </row>
    <row r="10" spans="1:68" ht="9" customHeight="1"/>
    <row r="11" spans="1:68" ht="9" customHeight="1">
      <c r="A11" s="449" t="s">
        <v>484</v>
      </c>
      <c r="B11" s="449"/>
      <c r="C11" s="449"/>
      <c r="D11" s="449"/>
      <c r="E11" s="449"/>
      <c r="F11" s="449"/>
      <c r="G11" s="449"/>
      <c r="H11" s="600" t="str">
        <f>データベース!B16</f>
        <v>新潟経営大学</v>
      </c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14"/>
      <c r="Z11" s="559" t="s">
        <v>14</v>
      </c>
      <c r="AA11" s="559"/>
      <c r="AB11" s="559"/>
      <c r="AC11" s="15"/>
      <c r="AD11" s="398" t="str">
        <f>データベース!B18</f>
        <v>金沢星稜大学</v>
      </c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</row>
    <row r="12" spans="1:68" ht="9" customHeight="1">
      <c r="A12" s="449"/>
      <c r="B12" s="449"/>
      <c r="C12" s="449"/>
      <c r="D12" s="449"/>
      <c r="E12" s="449"/>
      <c r="F12" s="449"/>
      <c r="G12" s="449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14"/>
      <c r="Z12" s="559"/>
      <c r="AA12" s="559"/>
      <c r="AB12" s="559"/>
      <c r="AC12" s="15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</row>
    <row r="13" spans="1:68" ht="9" customHeight="1"/>
    <row r="14" spans="1:68" ht="9" customHeight="1">
      <c r="A14" s="449" t="s">
        <v>485</v>
      </c>
      <c r="B14" s="449"/>
      <c r="C14" s="449"/>
      <c r="D14" s="449"/>
      <c r="E14" s="449"/>
      <c r="F14" s="449"/>
      <c r="G14" s="449"/>
      <c r="H14" s="584"/>
      <c r="I14" s="584"/>
      <c r="J14" s="584"/>
      <c r="K14" s="584"/>
      <c r="L14" s="586" t="s">
        <v>486</v>
      </c>
      <c r="M14" s="586"/>
      <c r="N14" s="588"/>
      <c r="O14" s="588"/>
      <c r="P14" s="588"/>
      <c r="Q14" s="588"/>
      <c r="R14" s="6"/>
      <c r="S14" s="393" t="s">
        <v>11</v>
      </c>
      <c r="T14" s="675" t="s">
        <v>17</v>
      </c>
      <c r="U14" s="675"/>
      <c r="V14" s="675"/>
      <c r="W14" s="431"/>
      <c r="X14" s="431"/>
      <c r="Y14" s="431"/>
      <c r="Z14" s="590" t="s">
        <v>487</v>
      </c>
      <c r="AA14" s="590"/>
      <c r="AB14" s="431"/>
      <c r="AC14" s="431"/>
      <c r="AD14" s="431"/>
      <c r="AE14" s="393" t="s">
        <v>19</v>
      </c>
      <c r="AF14" s="393" t="s">
        <v>8</v>
      </c>
      <c r="AG14" s="675" t="s">
        <v>24</v>
      </c>
      <c r="AH14" s="675"/>
      <c r="AI14" s="675"/>
      <c r="AJ14" s="431"/>
      <c r="AK14" s="431"/>
      <c r="AL14" s="431"/>
      <c r="AM14" s="590" t="s">
        <v>487</v>
      </c>
      <c r="AN14" s="590"/>
      <c r="AO14" s="431"/>
      <c r="AP14" s="431"/>
      <c r="AQ14" s="431"/>
      <c r="AR14" s="393" t="s">
        <v>9</v>
      </c>
      <c r="AU14" s="671" t="s">
        <v>405</v>
      </c>
      <c r="AV14" s="671"/>
      <c r="AW14" s="671"/>
      <c r="AX14" s="671"/>
      <c r="AY14" s="409" t="s">
        <v>406</v>
      </c>
      <c r="AZ14" s="426"/>
      <c r="BA14" s="426"/>
      <c r="BB14" s="671" t="s">
        <v>488</v>
      </c>
      <c r="BC14" s="671"/>
      <c r="BD14" s="426"/>
      <c r="BE14" s="426"/>
      <c r="BF14" s="409" t="s">
        <v>9</v>
      </c>
      <c r="BG14" s="409" t="s">
        <v>8</v>
      </c>
      <c r="BH14" s="426"/>
      <c r="BI14" s="426"/>
      <c r="BJ14" s="671" t="s">
        <v>488</v>
      </c>
      <c r="BK14" s="671"/>
      <c r="BL14" s="426"/>
      <c r="BM14" s="426"/>
      <c r="BN14" s="409" t="s">
        <v>409</v>
      </c>
    </row>
    <row r="15" spans="1:68" ht="9" customHeight="1">
      <c r="A15" s="449"/>
      <c r="B15" s="449"/>
      <c r="C15" s="449"/>
      <c r="D15" s="449"/>
      <c r="E15" s="449"/>
      <c r="F15" s="449"/>
      <c r="G15" s="449"/>
      <c r="H15" s="585"/>
      <c r="I15" s="585"/>
      <c r="J15" s="585"/>
      <c r="K15" s="585"/>
      <c r="L15" s="587"/>
      <c r="M15" s="587"/>
      <c r="N15" s="589"/>
      <c r="O15" s="589"/>
      <c r="P15" s="589"/>
      <c r="Q15" s="589"/>
      <c r="R15" s="6"/>
      <c r="S15" s="393"/>
      <c r="T15" s="675"/>
      <c r="U15" s="675"/>
      <c r="V15" s="675"/>
      <c r="W15" s="674"/>
      <c r="X15" s="674"/>
      <c r="Y15" s="674"/>
      <c r="Z15" s="673"/>
      <c r="AA15" s="673"/>
      <c r="AB15" s="674"/>
      <c r="AC15" s="674"/>
      <c r="AD15" s="674"/>
      <c r="AE15" s="393"/>
      <c r="AF15" s="393"/>
      <c r="AG15" s="675"/>
      <c r="AH15" s="675"/>
      <c r="AI15" s="675"/>
      <c r="AJ15" s="674"/>
      <c r="AK15" s="674"/>
      <c r="AL15" s="674"/>
      <c r="AM15" s="673"/>
      <c r="AN15" s="673"/>
      <c r="AO15" s="674"/>
      <c r="AP15" s="674"/>
      <c r="AQ15" s="674"/>
      <c r="AR15" s="393"/>
      <c r="AU15" s="671"/>
      <c r="AV15" s="671"/>
      <c r="AW15" s="671"/>
      <c r="AX15" s="671"/>
      <c r="AY15" s="409"/>
      <c r="AZ15" s="427"/>
      <c r="BA15" s="427"/>
      <c r="BB15" s="672"/>
      <c r="BC15" s="672"/>
      <c r="BD15" s="427"/>
      <c r="BE15" s="427"/>
      <c r="BF15" s="409"/>
      <c r="BG15" s="409"/>
      <c r="BH15" s="427"/>
      <c r="BI15" s="427"/>
      <c r="BJ15" s="672"/>
      <c r="BK15" s="672"/>
      <c r="BL15" s="427"/>
      <c r="BM15" s="427"/>
      <c r="BN15" s="409"/>
    </row>
    <row r="16" spans="1:68" ht="9" customHeight="1"/>
    <row r="17" spans="1:71" ht="9" customHeight="1">
      <c r="A17" s="449" t="s">
        <v>129</v>
      </c>
      <c r="B17" s="449"/>
      <c r="C17" s="449"/>
      <c r="D17" s="449"/>
      <c r="E17" s="449"/>
      <c r="F17" s="449"/>
      <c r="G17" s="449"/>
      <c r="H17" s="428">
        <f>データベース!B10</f>
        <v>2016</v>
      </c>
      <c r="I17" s="428"/>
      <c r="J17" s="428"/>
      <c r="K17" s="428"/>
      <c r="L17" s="406" t="s">
        <v>5</v>
      </c>
      <c r="M17" s="406"/>
      <c r="N17" s="428">
        <f>データベース!B11</f>
        <v>6</v>
      </c>
      <c r="O17" s="428"/>
      <c r="P17" s="442"/>
      <c r="Q17" s="406" t="s">
        <v>6</v>
      </c>
      <c r="R17" s="406"/>
      <c r="S17" s="428">
        <f>データベース!B12</f>
        <v>18</v>
      </c>
      <c r="T17" s="428"/>
      <c r="U17" s="442"/>
      <c r="V17" s="406" t="s">
        <v>7</v>
      </c>
      <c r="W17" s="406"/>
      <c r="Y17" s="393" t="s">
        <v>8</v>
      </c>
      <c r="Z17" s="428" t="str">
        <f>データベース!B13</f>
        <v>土</v>
      </c>
      <c r="AA17" s="428"/>
      <c r="AB17" s="393" t="s">
        <v>9</v>
      </c>
      <c r="AF17" s="600"/>
      <c r="AG17" s="415"/>
      <c r="AH17" s="415"/>
      <c r="AI17" s="590" t="s">
        <v>130</v>
      </c>
      <c r="AJ17" s="398"/>
      <c r="AK17" s="425"/>
      <c r="AL17" s="425"/>
      <c r="AN17" s="510" t="s">
        <v>131</v>
      </c>
      <c r="AO17" s="510"/>
      <c r="AP17" s="510"/>
      <c r="AQ17" s="510"/>
      <c r="AR17" s="510"/>
      <c r="AS17" s="510"/>
      <c r="AT17" s="510"/>
      <c r="BA17" s="671" t="s">
        <v>489</v>
      </c>
      <c r="BB17" s="671"/>
      <c r="BC17" s="671"/>
      <c r="BD17" s="671"/>
      <c r="BE17" s="671"/>
      <c r="BF17" s="671"/>
      <c r="BG17" s="409" t="s">
        <v>8</v>
      </c>
      <c r="BH17" s="426"/>
      <c r="BI17" s="426"/>
      <c r="BJ17" s="671" t="s">
        <v>488</v>
      </c>
      <c r="BK17" s="671"/>
      <c r="BL17" s="426"/>
      <c r="BM17" s="426"/>
      <c r="BN17" s="409" t="s">
        <v>9</v>
      </c>
    </row>
    <row r="18" spans="1:71" ht="9" customHeight="1">
      <c r="A18" s="449"/>
      <c r="B18" s="449"/>
      <c r="C18" s="449"/>
      <c r="D18" s="449"/>
      <c r="E18" s="449"/>
      <c r="F18" s="449"/>
      <c r="G18" s="449"/>
      <c r="H18" s="479"/>
      <c r="I18" s="479"/>
      <c r="J18" s="479"/>
      <c r="K18" s="479"/>
      <c r="L18" s="406"/>
      <c r="M18" s="406"/>
      <c r="N18" s="479"/>
      <c r="O18" s="479"/>
      <c r="P18" s="430"/>
      <c r="Q18" s="406"/>
      <c r="R18" s="406"/>
      <c r="S18" s="479"/>
      <c r="T18" s="479"/>
      <c r="U18" s="430"/>
      <c r="V18" s="406"/>
      <c r="W18" s="406"/>
      <c r="Y18" s="572"/>
      <c r="Z18" s="479"/>
      <c r="AA18" s="479"/>
      <c r="AB18" s="572"/>
      <c r="AF18" s="416"/>
      <c r="AG18" s="416"/>
      <c r="AH18" s="416"/>
      <c r="AI18" s="413"/>
      <c r="AJ18" s="422"/>
      <c r="AK18" s="422"/>
      <c r="AL18" s="422"/>
      <c r="AN18" s="510"/>
      <c r="AO18" s="510"/>
      <c r="AP18" s="510"/>
      <c r="AQ18" s="510"/>
      <c r="AR18" s="510"/>
      <c r="AS18" s="510"/>
      <c r="AT18" s="510"/>
      <c r="BA18" s="671"/>
      <c r="BB18" s="671"/>
      <c r="BC18" s="671"/>
      <c r="BD18" s="671"/>
      <c r="BE18" s="671"/>
      <c r="BF18" s="671"/>
      <c r="BG18" s="409"/>
      <c r="BH18" s="427"/>
      <c r="BI18" s="427"/>
      <c r="BJ18" s="672"/>
      <c r="BK18" s="672"/>
      <c r="BL18" s="427"/>
      <c r="BM18" s="427"/>
      <c r="BN18" s="409"/>
    </row>
    <row r="19" spans="1:71" ht="9" customHeight="1"/>
    <row r="20" spans="1:71" ht="9" customHeight="1">
      <c r="A20" s="449" t="s">
        <v>490</v>
      </c>
      <c r="B20" s="449"/>
      <c r="C20" s="449"/>
      <c r="D20" s="449"/>
      <c r="E20" s="449"/>
      <c r="F20" s="449"/>
      <c r="G20" s="449"/>
      <c r="H20" s="403" t="str">
        <f>データベース!B7</f>
        <v>大町市運動公園サッカー場</v>
      </c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6"/>
      <c r="AF20" s="596"/>
      <c r="AG20" s="596"/>
      <c r="AH20" s="596"/>
      <c r="AI20" s="596"/>
      <c r="AJ20" s="596"/>
      <c r="AK20" s="596"/>
      <c r="AL20" s="596"/>
      <c r="AM20" s="596"/>
      <c r="AN20" s="596"/>
      <c r="AO20" s="596"/>
      <c r="AP20" s="596"/>
      <c r="AQ20" s="596"/>
      <c r="AR20" s="596"/>
      <c r="AS20" s="596"/>
      <c r="AT20" s="596"/>
      <c r="AU20" s="13"/>
      <c r="AV20" s="406" t="s">
        <v>132</v>
      </c>
      <c r="AW20" s="428" t="str">
        <f>データベース!B8</f>
        <v>長野県大町市常盤5638-44</v>
      </c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06" t="s">
        <v>12</v>
      </c>
    </row>
    <row r="21" spans="1:71" ht="9" customHeight="1">
      <c r="A21" s="449"/>
      <c r="B21" s="449"/>
      <c r="C21" s="449"/>
      <c r="D21" s="449"/>
      <c r="E21" s="449"/>
      <c r="F21" s="449"/>
      <c r="G21" s="449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13"/>
      <c r="AV21" s="406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06"/>
    </row>
    <row r="22" spans="1:71" ht="9" customHeight="1"/>
    <row r="23" spans="1:71" ht="9" customHeight="1"/>
    <row r="24" spans="1:71" ht="9" customHeight="1">
      <c r="A24" s="449" t="s">
        <v>29</v>
      </c>
      <c r="B24" s="449"/>
      <c r="C24" s="449"/>
      <c r="D24" s="449"/>
      <c r="E24" s="449"/>
      <c r="F24" s="449"/>
      <c r="G24" s="449"/>
      <c r="H24" s="617" t="str">
        <f>IF(データベース!B22="","",データベース!B22)</f>
        <v>表　慶</v>
      </c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423" t="s">
        <v>133</v>
      </c>
      <c r="W24" s="423"/>
      <c r="X24" s="423"/>
      <c r="Y24" s="619"/>
      <c r="Z24" s="421"/>
      <c r="AA24" s="425"/>
      <c r="AB24" s="425"/>
      <c r="AC24" s="425"/>
      <c r="AD24" s="425"/>
      <c r="AE24" s="425"/>
      <c r="AJ24" s="449" t="s">
        <v>30</v>
      </c>
      <c r="AK24" s="449"/>
      <c r="AL24" s="449"/>
      <c r="AM24" s="449"/>
      <c r="AN24" s="449"/>
      <c r="AO24" s="449"/>
      <c r="AP24" s="449"/>
      <c r="AQ24" s="403" t="str">
        <f>IF(データベース!B23="","",データベース!B23)</f>
        <v>浅野　裕輝</v>
      </c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23" t="s">
        <v>133</v>
      </c>
      <c r="BF24" s="423"/>
      <c r="BG24" s="423"/>
      <c r="BH24" s="619"/>
      <c r="BI24" s="621"/>
      <c r="BJ24" s="579"/>
      <c r="BK24" s="579"/>
      <c r="BL24" s="579"/>
      <c r="BM24" s="579"/>
      <c r="BN24" s="579"/>
    </row>
    <row r="25" spans="1:71" ht="9" customHeight="1">
      <c r="A25" s="449"/>
      <c r="B25" s="449"/>
      <c r="C25" s="449"/>
      <c r="D25" s="449"/>
      <c r="E25" s="449"/>
      <c r="F25" s="449"/>
      <c r="G25" s="449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424"/>
      <c r="W25" s="424"/>
      <c r="X25" s="424"/>
      <c r="Y25" s="620"/>
      <c r="Z25" s="422"/>
      <c r="AA25" s="422"/>
      <c r="AB25" s="422"/>
      <c r="AC25" s="422"/>
      <c r="AD25" s="422"/>
      <c r="AE25" s="422"/>
      <c r="AJ25" s="449"/>
      <c r="AK25" s="449"/>
      <c r="AL25" s="449"/>
      <c r="AM25" s="449"/>
      <c r="AN25" s="449"/>
      <c r="AO25" s="449"/>
      <c r="AP25" s="449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24"/>
      <c r="BF25" s="424"/>
      <c r="BG25" s="424"/>
      <c r="BH25" s="620"/>
      <c r="BI25" s="580"/>
      <c r="BJ25" s="580"/>
      <c r="BK25" s="580"/>
      <c r="BL25" s="580"/>
      <c r="BM25" s="580"/>
      <c r="BN25" s="580"/>
    </row>
    <row r="26" spans="1:71" ht="9" customHeight="1">
      <c r="A26" s="639" t="s">
        <v>491</v>
      </c>
      <c r="B26" s="639"/>
      <c r="C26" s="639"/>
      <c r="D26" s="639"/>
      <c r="E26" s="639"/>
      <c r="F26" s="639"/>
      <c r="G26" s="639"/>
      <c r="BR26" s="411"/>
      <c r="BS26" s="411"/>
    </row>
    <row r="27" spans="1:71" ht="9" customHeight="1">
      <c r="A27" s="639"/>
      <c r="B27" s="639"/>
      <c r="C27" s="639"/>
      <c r="D27" s="639"/>
      <c r="E27" s="639"/>
      <c r="F27" s="639"/>
      <c r="G27" s="639"/>
      <c r="H27" s="403" t="str">
        <f>IF(データベース!B25="","",データベース!B25)</f>
        <v>伊藤　岳彦</v>
      </c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23" t="s">
        <v>133</v>
      </c>
      <c r="W27" s="423"/>
      <c r="X27" s="423"/>
      <c r="Y27" s="619"/>
      <c r="Z27" s="621"/>
      <c r="AA27" s="579"/>
      <c r="AB27" s="579"/>
      <c r="AC27" s="579"/>
      <c r="AD27" s="579"/>
      <c r="AE27" s="579"/>
      <c r="AJ27" s="449" t="s">
        <v>31</v>
      </c>
      <c r="AK27" s="449"/>
      <c r="AL27" s="449"/>
      <c r="AM27" s="449"/>
      <c r="AN27" s="449"/>
      <c r="AO27" s="449"/>
      <c r="AP27" s="449"/>
      <c r="AQ27" s="403" t="str">
        <f>IF(データベース!B24="","",データベース!B24)</f>
        <v>三澤　洋之</v>
      </c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23" t="s">
        <v>133</v>
      </c>
      <c r="BF27" s="423"/>
      <c r="BG27" s="423"/>
      <c r="BH27" s="619"/>
      <c r="BI27" s="421"/>
      <c r="BJ27" s="425"/>
      <c r="BK27" s="425"/>
      <c r="BL27" s="425"/>
      <c r="BM27" s="425"/>
      <c r="BN27" s="425"/>
      <c r="BR27" s="411"/>
      <c r="BS27" s="411"/>
    </row>
    <row r="28" spans="1:71" ht="9" customHeight="1">
      <c r="A28" s="639"/>
      <c r="B28" s="639"/>
      <c r="C28" s="639"/>
      <c r="D28" s="639"/>
      <c r="E28" s="639"/>
      <c r="F28" s="639"/>
      <c r="G28" s="639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24"/>
      <c r="W28" s="424"/>
      <c r="X28" s="424"/>
      <c r="Y28" s="620"/>
      <c r="Z28" s="580"/>
      <c r="AA28" s="580"/>
      <c r="AB28" s="580"/>
      <c r="AC28" s="580"/>
      <c r="AD28" s="580"/>
      <c r="AE28" s="580"/>
      <c r="AJ28" s="449"/>
      <c r="AK28" s="449"/>
      <c r="AL28" s="449"/>
      <c r="AM28" s="449"/>
      <c r="AN28" s="449"/>
      <c r="AO28" s="449"/>
      <c r="AP28" s="449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5"/>
      <c r="BE28" s="424"/>
      <c r="BF28" s="424"/>
      <c r="BG28" s="424"/>
      <c r="BH28" s="620"/>
      <c r="BI28" s="422"/>
      <c r="BJ28" s="422"/>
      <c r="BK28" s="422"/>
      <c r="BL28" s="422"/>
      <c r="BM28" s="422"/>
      <c r="BN28" s="422"/>
    </row>
    <row r="29" spans="1:71" ht="9" customHeight="1"/>
    <row r="30" spans="1:71" ht="9" customHeight="1"/>
    <row r="31" spans="1:71" ht="9" customHeight="1">
      <c r="A31" s="449" t="s">
        <v>134</v>
      </c>
      <c r="B31" s="449"/>
      <c r="C31" s="449"/>
      <c r="D31" s="449"/>
      <c r="E31" s="449"/>
      <c r="F31" s="449"/>
      <c r="G31" s="449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</row>
    <row r="32" spans="1:71" ht="9" customHeight="1">
      <c r="A32" s="449"/>
      <c r="B32" s="449"/>
      <c r="C32" s="449"/>
      <c r="D32" s="449"/>
      <c r="E32" s="449"/>
      <c r="F32" s="449"/>
      <c r="G32" s="449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</row>
    <row r="33" spans="1:67" ht="9" customHeight="1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ht="9" customHeight="1">
      <c r="I34" s="395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</row>
    <row r="35" spans="1:67" ht="9" customHeight="1"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09"/>
      <c r="BD35" s="509"/>
      <c r="BE35" s="509"/>
      <c r="BF35" s="509"/>
      <c r="BG35" s="509"/>
      <c r="BH35" s="509"/>
      <c r="BI35" s="509"/>
      <c r="BJ35" s="509"/>
      <c r="BK35" s="509"/>
      <c r="BL35" s="509"/>
      <c r="BM35" s="509"/>
      <c r="BN35" s="509"/>
      <c r="BO35" s="509"/>
    </row>
    <row r="36" spans="1:67" ht="9" customHeight="1"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</row>
    <row r="37" spans="1:67" ht="9" customHeight="1">
      <c r="A37" s="449" t="s">
        <v>108</v>
      </c>
      <c r="B37" s="449"/>
      <c r="C37" s="449"/>
      <c r="D37" s="449"/>
      <c r="E37" s="449"/>
      <c r="F37" s="4"/>
      <c r="G37" s="4"/>
    </row>
    <row r="38" spans="1:67" ht="9" customHeight="1" thickBot="1">
      <c r="A38" s="634"/>
      <c r="B38" s="634"/>
      <c r="C38" s="634"/>
      <c r="D38" s="634"/>
      <c r="E38" s="634"/>
      <c r="F38" s="4"/>
      <c r="G38" s="4"/>
    </row>
    <row r="39" spans="1:67" ht="9" customHeight="1">
      <c r="A39" s="511" t="s">
        <v>114</v>
      </c>
      <c r="B39" s="496"/>
      <c r="C39" s="496"/>
      <c r="D39" s="496"/>
      <c r="E39" s="496" t="s">
        <v>115</v>
      </c>
      <c r="F39" s="496"/>
      <c r="G39" s="496"/>
      <c r="H39" s="496"/>
      <c r="I39" s="496"/>
      <c r="J39" s="496"/>
      <c r="K39" s="496"/>
      <c r="L39" s="496"/>
      <c r="M39" s="500" t="s">
        <v>496</v>
      </c>
      <c r="N39" s="501"/>
      <c r="O39" s="666"/>
      <c r="P39" s="496" t="s">
        <v>165</v>
      </c>
      <c r="Q39" s="496"/>
      <c r="R39" s="496"/>
      <c r="S39" s="496"/>
      <c r="T39" s="496"/>
      <c r="U39" s="496"/>
      <c r="V39" s="496"/>
      <c r="W39" s="496"/>
      <c r="X39" s="496"/>
      <c r="Y39" s="497"/>
      <c r="Z39" s="497"/>
      <c r="AA39" s="663"/>
      <c r="AB39" s="500" t="s">
        <v>492</v>
      </c>
      <c r="AC39" s="501"/>
      <c r="AD39" s="501"/>
      <c r="AE39" s="494"/>
      <c r="AF39" s="494"/>
      <c r="AG39" s="494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668"/>
    </row>
    <row r="40" spans="1:67" ht="9" customHeight="1" thickBot="1">
      <c r="A40" s="512"/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502"/>
      <c r="N40" s="503"/>
      <c r="O40" s="667"/>
      <c r="P40" s="498"/>
      <c r="Q40" s="498"/>
      <c r="R40" s="498"/>
      <c r="S40" s="498"/>
      <c r="T40" s="498"/>
      <c r="U40" s="498"/>
      <c r="V40" s="498"/>
      <c r="W40" s="498"/>
      <c r="X40" s="498"/>
      <c r="Y40" s="499"/>
      <c r="Z40" s="499"/>
      <c r="AA40" s="664"/>
      <c r="AB40" s="502"/>
      <c r="AC40" s="503"/>
      <c r="AD40" s="503"/>
      <c r="AE40" s="459"/>
      <c r="AF40" s="459"/>
      <c r="AG40" s="459"/>
      <c r="AH40" s="669"/>
      <c r="AI40" s="669"/>
      <c r="AJ40" s="669"/>
      <c r="AK40" s="669"/>
      <c r="AL40" s="669"/>
      <c r="AM40" s="669"/>
      <c r="AN40" s="669"/>
      <c r="AO40" s="669"/>
      <c r="AP40" s="669"/>
      <c r="AQ40" s="669"/>
      <c r="AR40" s="669"/>
      <c r="AS40" s="669"/>
      <c r="AT40" s="669"/>
      <c r="AU40" s="669"/>
      <c r="AV40" s="669"/>
      <c r="AW40" s="669"/>
      <c r="AX40" s="669"/>
      <c r="AY40" s="669"/>
      <c r="AZ40" s="669"/>
      <c r="BA40" s="669"/>
      <c r="BB40" s="669"/>
      <c r="BC40" s="669"/>
      <c r="BD40" s="669"/>
      <c r="BE40" s="669"/>
      <c r="BF40" s="669"/>
      <c r="BG40" s="669"/>
      <c r="BH40" s="669"/>
      <c r="BI40" s="669"/>
      <c r="BJ40" s="669"/>
      <c r="BK40" s="669"/>
      <c r="BL40" s="669"/>
      <c r="BM40" s="669"/>
      <c r="BN40" s="669"/>
      <c r="BO40" s="670"/>
    </row>
    <row r="41" spans="1:67" ht="10.5" customHeight="1">
      <c r="A41" s="651"/>
      <c r="B41" s="652"/>
      <c r="C41" s="653" t="s">
        <v>121</v>
      </c>
      <c r="D41" s="654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655"/>
      <c r="Q41" s="655"/>
      <c r="R41" s="655"/>
      <c r="S41" s="655"/>
      <c r="T41" s="655"/>
      <c r="U41" s="655"/>
      <c r="V41" s="655"/>
      <c r="W41" s="655"/>
      <c r="X41" s="655"/>
      <c r="Y41" s="656"/>
      <c r="Z41" s="656"/>
      <c r="AA41" s="657"/>
      <c r="AB41" s="658" t="s">
        <v>497</v>
      </c>
      <c r="AC41" s="659"/>
      <c r="AD41" s="659"/>
      <c r="AE41" s="660"/>
      <c r="AF41" s="660"/>
      <c r="AG41" s="660"/>
      <c r="AH41" s="661"/>
      <c r="AI41" s="661"/>
      <c r="AJ41" s="661"/>
      <c r="AK41" s="661"/>
      <c r="AL41" s="661"/>
      <c r="AM41" s="661"/>
      <c r="AN41" s="661"/>
      <c r="AO41" s="661"/>
      <c r="AP41" s="661"/>
      <c r="AQ41" s="661"/>
      <c r="AR41" s="661"/>
      <c r="AS41" s="661"/>
      <c r="AT41" s="661"/>
      <c r="AU41" s="661"/>
      <c r="AV41" s="661"/>
      <c r="AW41" s="661"/>
      <c r="AX41" s="661"/>
      <c r="AY41" s="661"/>
      <c r="AZ41" s="661"/>
      <c r="BA41" s="661"/>
      <c r="BB41" s="661"/>
      <c r="BC41" s="661"/>
      <c r="BD41" s="661"/>
      <c r="BE41" s="661"/>
      <c r="BF41" s="661"/>
      <c r="BG41" s="661"/>
      <c r="BH41" s="661"/>
      <c r="BI41" s="661"/>
      <c r="BJ41" s="661"/>
      <c r="BK41" s="661"/>
      <c r="BL41" s="661"/>
      <c r="BM41" s="661"/>
      <c r="BN41" s="661"/>
      <c r="BO41" s="662"/>
    </row>
    <row r="42" spans="1:67" ht="10.5" customHeight="1">
      <c r="A42" s="626"/>
      <c r="B42" s="337"/>
      <c r="C42" s="627"/>
      <c r="D42" s="628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2"/>
      <c r="Q42" s="482"/>
      <c r="R42" s="482"/>
      <c r="S42" s="482"/>
      <c r="T42" s="482"/>
      <c r="U42" s="482"/>
      <c r="V42" s="482"/>
      <c r="W42" s="482"/>
      <c r="X42" s="482"/>
      <c r="Y42" s="483"/>
      <c r="Z42" s="483"/>
      <c r="AA42" s="615"/>
      <c r="AB42" s="622"/>
      <c r="AC42" s="623"/>
      <c r="AD42" s="623"/>
      <c r="AE42" s="163"/>
      <c r="AF42" s="163"/>
      <c r="AG42" s="163"/>
      <c r="AH42" s="624"/>
      <c r="AI42" s="624"/>
      <c r="AJ42" s="624"/>
      <c r="AK42" s="624"/>
      <c r="AL42" s="624"/>
      <c r="AM42" s="624"/>
      <c r="AN42" s="624"/>
      <c r="AO42" s="624"/>
      <c r="AP42" s="624"/>
      <c r="AQ42" s="624"/>
      <c r="AR42" s="624"/>
      <c r="AS42" s="624"/>
      <c r="AT42" s="624"/>
      <c r="AU42" s="624"/>
      <c r="AV42" s="624"/>
      <c r="AW42" s="624"/>
      <c r="AX42" s="624"/>
      <c r="AY42" s="624"/>
      <c r="AZ42" s="624"/>
      <c r="BA42" s="624"/>
      <c r="BB42" s="624"/>
      <c r="BC42" s="624"/>
      <c r="BD42" s="624"/>
      <c r="BE42" s="624"/>
      <c r="BF42" s="624"/>
      <c r="BG42" s="624"/>
      <c r="BH42" s="624"/>
      <c r="BI42" s="624"/>
      <c r="BJ42" s="624"/>
      <c r="BK42" s="624"/>
      <c r="BL42" s="624"/>
      <c r="BM42" s="624"/>
      <c r="BN42" s="624"/>
      <c r="BO42" s="625"/>
    </row>
    <row r="43" spans="1:67" ht="10.5" customHeight="1">
      <c r="A43" s="626"/>
      <c r="B43" s="337"/>
      <c r="C43" s="627" t="s">
        <v>121</v>
      </c>
      <c r="D43" s="628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2"/>
      <c r="Q43" s="482"/>
      <c r="R43" s="482"/>
      <c r="S43" s="482"/>
      <c r="T43" s="482"/>
      <c r="U43" s="482"/>
      <c r="V43" s="482"/>
      <c r="W43" s="482"/>
      <c r="X43" s="482"/>
      <c r="Y43" s="483"/>
      <c r="Z43" s="483"/>
      <c r="AA43" s="615"/>
      <c r="AB43" s="622" t="s">
        <v>498</v>
      </c>
      <c r="AC43" s="623"/>
      <c r="AD43" s="623"/>
      <c r="AE43" s="163"/>
      <c r="AF43" s="163"/>
      <c r="AG43" s="163"/>
      <c r="AH43" s="624"/>
      <c r="AI43" s="624"/>
      <c r="AJ43" s="624"/>
      <c r="AK43" s="624"/>
      <c r="AL43" s="624"/>
      <c r="AM43" s="624"/>
      <c r="AN43" s="624"/>
      <c r="AO43" s="624"/>
      <c r="AP43" s="624"/>
      <c r="AQ43" s="624"/>
      <c r="AR43" s="624"/>
      <c r="AS43" s="624"/>
      <c r="AT43" s="624"/>
      <c r="AU43" s="624"/>
      <c r="AV43" s="624"/>
      <c r="AW43" s="624"/>
      <c r="AX43" s="624"/>
      <c r="AY43" s="624"/>
      <c r="AZ43" s="624"/>
      <c r="BA43" s="624"/>
      <c r="BB43" s="624"/>
      <c r="BC43" s="624"/>
      <c r="BD43" s="624"/>
      <c r="BE43" s="624"/>
      <c r="BF43" s="624"/>
      <c r="BG43" s="624"/>
      <c r="BH43" s="624"/>
      <c r="BI43" s="624"/>
      <c r="BJ43" s="624"/>
      <c r="BK43" s="624"/>
      <c r="BL43" s="624"/>
      <c r="BM43" s="624"/>
      <c r="BN43" s="624"/>
      <c r="BO43" s="625"/>
    </row>
    <row r="44" spans="1:67" ht="10.5" customHeight="1">
      <c r="A44" s="626"/>
      <c r="B44" s="337"/>
      <c r="C44" s="627"/>
      <c r="D44" s="628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2"/>
      <c r="Q44" s="482"/>
      <c r="R44" s="482"/>
      <c r="S44" s="482"/>
      <c r="T44" s="482"/>
      <c r="U44" s="482"/>
      <c r="V44" s="482"/>
      <c r="W44" s="482"/>
      <c r="X44" s="482"/>
      <c r="Y44" s="483"/>
      <c r="Z44" s="483"/>
      <c r="AA44" s="615"/>
      <c r="AB44" s="622"/>
      <c r="AC44" s="623"/>
      <c r="AD44" s="623"/>
      <c r="AE44" s="163"/>
      <c r="AF44" s="163"/>
      <c r="AG44" s="163"/>
      <c r="AH44" s="624"/>
      <c r="AI44" s="624"/>
      <c r="AJ44" s="624"/>
      <c r="AK44" s="624"/>
      <c r="AL44" s="624"/>
      <c r="AM44" s="624"/>
      <c r="AN44" s="624"/>
      <c r="AO44" s="624"/>
      <c r="AP44" s="624"/>
      <c r="AQ44" s="624"/>
      <c r="AR44" s="624"/>
      <c r="AS44" s="624"/>
      <c r="AT44" s="624"/>
      <c r="AU44" s="624"/>
      <c r="AV44" s="624"/>
      <c r="AW44" s="624"/>
      <c r="AX44" s="624"/>
      <c r="AY44" s="624"/>
      <c r="AZ44" s="624"/>
      <c r="BA44" s="624"/>
      <c r="BB44" s="624"/>
      <c r="BC44" s="624"/>
      <c r="BD44" s="624"/>
      <c r="BE44" s="624"/>
      <c r="BF44" s="624"/>
      <c r="BG44" s="624"/>
      <c r="BH44" s="624"/>
      <c r="BI44" s="624"/>
      <c r="BJ44" s="624"/>
      <c r="BK44" s="624"/>
      <c r="BL44" s="624"/>
      <c r="BM44" s="624"/>
      <c r="BN44" s="624"/>
      <c r="BO44" s="625"/>
    </row>
    <row r="45" spans="1:67" ht="10.5" customHeight="1">
      <c r="A45" s="626"/>
      <c r="B45" s="337"/>
      <c r="C45" s="627" t="s">
        <v>121</v>
      </c>
      <c r="D45" s="628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2"/>
      <c r="Q45" s="482"/>
      <c r="R45" s="482"/>
      <c r="S45" s="482"/>
      <c r="T45" s="482"/>
      <c r="U45" s="482"/>
      <c r="V45" s="482"/>
      <c r="W45" s="482"/>
      <c r="X45" s="482"/>
      <c r="Y45" s="483"/>
      <c r="Z45" s="483"/>
      <c r="AA45" s="615"/>
      <c r="AB45" s="622" t="s">
        <v>498</v>
      </c>
      <c r="AC45" s="623"/>
      <c r="AD45" s="623"/>
      <c r="AE45" s="163"/>
      <c r="AF45" s="163"/>
      <c r="AG45" s="163"/>
      <c r="AH45" s="624"/>
      <c r="AI45" s="624"/>
      <c r="AJ45" s="624"/>
      <c r="AK45" s="624"/>
      <c r="AL45" s="624"/>
      <c r="AM45" s="624"/>
      <c r="AN45" s="624"/>
      <c r="AO45" s="624"/>
      <c r="AP45" s="624"/>
      <c r="AQ45" s="624"/>
      <c r="AR45" s="624"/>
      <c r="AS45" s="624"/>
      <c r="AT45" s="624"/>
      <c r="AU45" s="624"/>
      <c r="AV45" s="624"/>
      <c r="AW45" s="624"/>
      <c r="AX45" s="624"/>
      <c r="AY45" s="624"/>
      <c r="AZ45" s="624"/>
      <c r="BA45" s="624"/>
      <c r="BB45" s="624"/>
      <c r="BC45" s="624"/>
      <c r="BD45" s="624"/>
      <c r="BE45" s="624"/>
      <c r="BF45" s="624"/>
      <c r="BG45" s="624"/>
      <c r="BH45" s="624"/>
      <c r="BI45" s="624"/>
      <c r="BJ45" s="624"/>
      <c r="BK45" s="624"/>
      <c r="BL45" s="624"/>
      <c r="BM45" s="624"/>
      <c r="BN45" s="624"/>
      <c r="BO45" s="625"/>
    </row>
    <row r="46" spans="1:67" ht="10.5" customHeight="1">
      <c r="A46" s="626"/>
      <c r="B46" s="337"/>
      <c r="C46" s="627"/>
      <c r="D46" s="628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2"/>
      <c r="Q46" s="482"/>
      <c r="R46" s="482"/>
      <c r="S46" s="482"/>
      <c r="T46" s="482"/>
      <c r="U46" s="482"/>
      <c r="V46" s="482"/>
      <c r="W46" s="482"/>
      <c r="X46" s="482"/>
      <c r="Y46" s="483"/>
      <c r="Z46" s="483"/>
      <c r="AA46" s="615"/>
      <c r="AB46" s="622"/>
      <c r="AC46" s="623"/>
      <c r="AD46" s="623"/>
      <c r="AE46" s="163"/>
      <c r="AF46" s="163"/>
      <c r="AG46" s="163"/>
      <c r="AH46" s="624"/>
      <c r="AI46" s="624"/>
      <c r="AJ46" s="624"/>
      <c r="AK46" s="624"/>
      <c r="AL46" s="624"/>
      <c r="AM46" s="624"/>
      <c r="AN46" s="624"/>
      <c r="AO46" s="624"/>
      <c r="AP46" s="624"/>
      <c r="AQ46" s="624"/>
      <c r="AR46" s="624"/>
      <c r="AS46" s="624"/>
      <c r="AT46" s="624"/>
      <c r="AU46" s="624"/>
      <c r="AV46" s="624"/>
      <c r="AW46" s="624"/>
      <c r="AX46" s="624"/>
      <c r="AY46" s="624"/>
      <c r="AZ46" s="624"/>
      <c r="BA46" s="624"/>
      <c r="BB46" s="624"/>
      <c r="BC46" s="624"/>
      <c r="BD46" s="624"/>
      <c r="BE46" s="624"/>
      <c r="BF46" s="624"/>
      <c r="BG46" s="624"/>
      <c r="BH46" s="624"/>
      <c r="BI46" s="624"/>
      <c r="BJ46" s="624"/>
      <c r="BK46" s="624"/>
      <c r="BL46" s="624"/>
      <c r="BM46" s="624"/>
      <c r="BN46" s="624"/>
      <c r="BO46" s="625"/>
    </row>
    <row r="47" spans="1:67" ht="10.5" customHeight="1">
      <c r="A47" s="626"/>
      <c r="B47" s="337"/>
      <c r="C47" s="627" t="s">
        <v>121</v>
      </c>
      <c r="D47" s="628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2"/>
      <c r="Q47" s="482"/>
      <c r="R47" s="482"/>
      <c r="S47" s="482"/>
      <c r="T47" s="482"/>
      <c r="U47" s="482"/>
      <c r="V47" s="482"/>
      <c r="W47" s="482"/>
      <c r="X47" s="482"/>
      <c r="Y47" s="483"/>
      <c r="Z47" s="483"/>
      <c r="AA47" s="615"/>
      <c r="AB47" s="622" t="s">
        <v>498</v>
      </c>
      <c r="AC47" s="623"/>
      <c r="AD47" s="623"/>
      <c r="AE47" s="163"/>
      <c r="AF47" s="163"/>
      <c r="AG47" s="163"/>
      <c r="AH47" s="624"/>
      <c r="AI47" s="624"/>
      <c r="AJ47" s="624"/>
      <c r="AK47" s="624"/>
      <c r="AL47" s="624"/>
      <c r="AM47" s="624"/>
      <c r="AN47" s="624"/>
      <c r="AO47" s="624"/>
      <c r="AP47" s="624"/>
      <c r="AQ47" s="624"/>
      <c r="AR47" s="624"/>
      <c r="AS47" s="624"/>
      <c r="AT47" s="624"/>
      <c r="AU47" s="624"/>
      <c r="AV47" s="624"/>
      <c r="AW47" s="624"/>
      <c r="AX47" s="624"/>
      <c r="AY47" s="624"/>
      <c r="AZ47" s="624"/>
      <c r="BA47" s="624"/>
      <c r="BB47" s="624"/>
      <c r="BC47" s="624"/>
      <c r="BD47" s="624"/>
      <c r="BE47" s="624"/>
      <c r="BF47" s="624"/>
      <c r="BG47" s="624"/>
      <c r="BH47" s="624"/>
      <c r="BI47" s="624"/>
      <c r="BJ47" s="624"/>
      <c r="BK47" s="624"/>
      <c r="BL47" s="624"/>
      <c r="BM47" s="624"/>
      <c r="BN47" s="624"/>
      <c r="BO47" s="625"/>
    </row>
    <row r="48" spans="1:67" ht="10.5" customHeight="1">
      <c r="A48" s="626"/>
      <c r="B48" s="337"/>
      <c r="C48" s="627"/>
      <c r="D48" s="628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2"/>
      <c r="Q48" s="482"/>
      <c r="R48" s="482"/>
      <c r="S48" s="482"/>
      <c r="T48" s="482"/>
      <c r="U48" s="482"/>
      <c r="V48" s="482"/>
      <c r="W48" s="482"/>
      <c r="X48" s="482"/>
      <c r="Y48" s="483"/>
      <c r="Z48" s="483"/>
      <c r="AA48" s="615"/>
      <c r="AB48" s="622"/>
      <c r="AC48" s="623"/>
      <c r="AD48" s="623"/>
      <c r="AE48" s="163"/>
      <c r="AF48" s="163"/>
      <c r="AG48" s="163"/>
      <c r="AH48" s="624"/>
      <c r="AI48" s="624"/>
      <c r="AJ48" s="624"/>
      <c r="AK48" s="624"/>
      <c r="AL48" s="624"/>
      <c r="AM48" s="624"/>
      <c r="AN48" s="624"/>
      <c r="AO48" s="624"/>
      <c r="AP48" s="624"/>
      <c r="AQ48" s="624"/>
      <c r="AR48" s="624"/>
      <c r="AS48" s="624"/>
      <c r="AT48" s="624"/>
      <c r="AU48" s="624"/>
      <c r="AV48" s="624"/>
      <c r="AW48" s="624"/>
      <c r="AX48" s="624"/>
      <c r="AY48" s="624"/>
      <c r="AZ48" s="624"/>
      <c r="BA48" s="624"/>
      <c r="BB48" s="624"/>
      <c r="BC48" s="624"/>
      <c r="BD48" s="624"/>
      <c r="BE48" s="624"/>
      <c r="BF48" s="624"/>
      <c r="BG48" s="624"/>
      <c r="BH48" s="624"/>
      <c r="BI48" s="624"/>
      <c r="BJ48" s="624"/>
      <c r="BK48" s="624"/>
      <c r="BL48" s="624"/>
      <c r="BM48" s="624"/>
      <c r="BN48" s="624"/>
      <c r="BO48" s="625"/>
    </row>
    <row r="49" spans="1:67" ht="10.5" customHeight="1">
      <c r="A49" s="626"/>
      <c r="B49" s="337"/>
      <c r="C49" s="627" t="s">
        <v>121</v>
      </c>
      <c r="D49" s="628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2"/>
      <c r="Q49" s="482"/>
      <c r="R49" s="482"/>
      <c r="S49" s="482"/>
      <c r="T49" s="482"/>
      <c r="U49" s="482"/>
      <c r="V49" s="482"/>
      <c r="W49" s="482"/>
      <c r="X49" s="482"/>
      <c r="Y49" s="483"/>
      <c r="Z49" s="483"/>
      <c r="AA49" s="615"/>
      <c r="AB49" s="622" t="s">
        <v>498</v>
      </c>
      <c r="AC49" s="623"/>
      <c r="AD49" s="623"/>
      <c r="AE49" s="163"/>
      <c r="AF49" s="163"/>
      <c r="AG49" s="163"/>
      <c r="AH49" s="624"/>
      <c r="AI49" s="624"/>
      <c r="AJ49" s="624"/>
      <c r="AK49" s="624"/>
      <c r="AL49" s="624"/>
      <c r="AM49" s="624"/>
      <c r="AN49" s="624"/>
      <c r="AO49" s="624"/>
      <c r="AP49" s="624"/>
      <c r="AQ49" s="624"/>
      <c r="AR49" s="624"/>
      <c r="AS49" s="624"/>
      <c r="AT49" s="624"/>
      <c r="AU49" s="624"/>
      <c r="AV49" s="624"/>
      <c r="AW49" s="624"/>
      <c r="AX49" s="624"/>
      <c r="AY49" s="624"/>
      <c r="AZ49" s="624"/>
      <c r="BA49" s="624"/>
      <c r="BB49" s="624"/>
      <c r="BC49" s="624"/>
      <c r="BD49" s="624"/>
      <c r="BE49" s="624"/>
      <c r="BF49" s="624"/>
      <c r="BG49" s="624"/>
      <c r="BH49" s="624"/>
      <c r="BI49" s="624"/>
      <c r="BJ49" s="624"/>
      <c r="BK49" s="624"/>
      <c r="BL49" s="624"/>
      <c r="BM49" s="624"/>
      <c r="BN49" s="624"/>
      <c r="BO49" s="625"/>
    </row>
    <row r="50" spans="1:67" ht="10.5" customHeight="1">
      <c r="A50" s="626"/>
      <c r="B50" s="337"/>
      <c r="C50" s="627"/>
      <c r="D50" s="628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2"/>
      <c r="Q50" s="482"/>
      <c r="R50" s="482"/>
      <c r="S50" s="482"/>
      <c r="T50" s="482"/>
      <c r="U50" s="482"/>
      <c r="V50" s="482"/>
      <c r="W50" s="482"/>
      <c r="X50" s="482"/>
      <c r="Y50" s="483"/>
      <c r="Z50" s="483"/>
      <c r="AA50" s="615"/>
      <c r="AB50" s="622"/>
      <c r="AC50" s="623"/>
      <c r="AD50" s="623"/>
      <c r="AE50" s="163"/>
      <c r="AF50" s="163"/>
      <c r="AG50" s="163"/>
      <c r="AH50" s="624"/>
      <c r="AI50" s="624"/>
      <c r="AJ50" s="624"/>
      <c r="AK50" s="624"/>
      <c r="AL50" s="624"/>
      <c r="AM50" s="624"/>
      <c r="AN50" s="624"/>
      <c r="AO50" s="624"/>
      <c r="AP50" s="624"/>
      <c r="AQ50" s="624"/>
      <c r="AR50" s="624"/>
      <c r="AS50" s="624"/>
      <c r="AT50" s="624"/>
      <c r="AU50" s="624"/>
      <c r="AV50" s="624"/>
      <c r="AW50" s="624"/>
      <c r="AX50" s="624"/>
      <c r="AY50" s="624"/>
      <c r="AZ50" s="624"/>
      <c r="BA50" s="624"/>
      <c r="BB50" s="624"/>
      <c r="BC50" s="624"/>
      <c r="BD50" s="624"/>
      <c r="BE50" s="624"/>
      <c r="BF50" s="624"/>
      <c r="BG50" s="624"/>
      <c r="BH50" s="624"/>
      <c r="BI50" s="624"/>
      <c r="BJ50" s="624"/>
      <c r="BK50" s="624"/>
      <c r="BL50" s="624"/>
      <c r="BM50" s="624"/>
      <c r="BN50" s="624"/>
      <c r="BO50" s="625"/>
    </row>
    <row r="51" spans="1:67" ht="10.5" customHeight="1">
      <c r="A51" s="626"/>
      <c r="B51" s="337"/>
      <c r="C51" s="627" t="s">
        <v>121</v>
      </c>
      <c r="D51" s="628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2"/>
      <c r="Q51" s="482"/>
      <c r="R51" s="482"/>
      <c r="S51" s="482"/>
      <c r="T51" s="482"/>
      <c r="U51" s="482"/>
      <c r="V51" s="482"/>
      <c r="W51" s="482"/>
      <c r="X51" s="482"/>
      <c r="Y51" s="483"/>
      <c r="Z51" s="483"/>
      <c r="AA51" s="615"/>
      <c r="AB51" s="622" t="s">
        <v>498</v>
      </c>
      <c r="AC51" s="623"/>
      <c r="AD51" s="623"/>
      <c r="AE51" s="163"/>
      <c r="AF51" s="163"/>
      <c r="AG51" s="163"/>
      <c r="AH51" s="624"/>
      <c r="AI51" s="624"/>
      <c r="AJ51" s="624"/>
      <c r="AK51" s="624"/>
      <c r="AL51" s="624"/>
      <c r="AM51" s="624"/>
      <c r="AN51" s="624"/>
      <c r="AO51" s="624"/>
      <c r="AP51" s="624"/>
      <c r="AQ51" s="624"/>
      <c r="AR51" s="624"/>
      <c r="AS51" s="624"/>
      <c r="AT51" s="624"/>
      <c r="AU51" s="624"/>
      <c r="AV51" s="624"/>
      <c r="AW51" s="624"/>
      <c r="AX51" s="624"/>
      <c r="AY51" s="624"/>
      <c r="AZ51" s="624"/>
      <c r="BA51" s="624"/>
      <c r="BB51" s="624"/>
      <c r="BC51" s="624"/>
      <c r="BD51" s="624"/>
      <c r="BE51" s="624"/>
      <c r="BF51" s="624"/>
      <c r="BG51" s="624"/>
      <c r="BH51" s="624"/>
      <c r="BI51" s="624"/>
      <c r="BJ51" s="624"/>
      <c r="BK51" s="624"/>
      <c r="BL51" s="624"/>
      <c r="BM51" s="624"/>
      <c r="BN51" s="624"/>
      <c r="BO51" s="625"/>
    </row>
    <row r="52" spans="1:67" ht="10.5" customHeight="1">
      <c r="A52" s="626"/>
      <c r="B52" s="337"/>
      <c r="C52" s="627"/>
      <c r="D52" s="628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2"/>
      <c r="Q52" s="482"/>
      <c r="R52" s="482"/>
      <c r="S52" s="482"/>
      <c r="T52" s="482"/>
      <c r="U52" s="482"/>
      <c r="V52" s="482"/>
      <c r="W52" s="482"/>
      <c r="X52" s="482"/>
      <c r="Y52" s="483"/>
      <c r="Z52" s="483"/>
      <c r="AA52" s="615"/>
      <c r="AB52" s="622"/>
      <c r="AC52" s="623"/>
      <c r="AD52" s="623"/>
      <c r="AE52" s="163"/>
      <c r="AF52" s="163"/>
      <c r="AG52" s="163"/>
      <c r="AH52" s="624"/>
      <c r="AI52" s="624"/>
      <c r="AJ52" s="624"/>
      <c r="AK52" s="624"/>
      <c r="AL52" s="624"/>
      <c r="AM52" s="624"/>
      <c r="AN52" s="624"/>
      <c r="AO52" s="624"/>
      <c r="AP52" s="624"/>
      <c r="AQ52" s="624"/>
      <c r="AR52" s="624"/>
      <c r="AS52" s="624"/>
      <c r="AT52" s="624"/>
      <c r="AU52" s="624"/>
      <c r="AV52" s="624"/>
      <c r="AW52" s="624"/>
      <c r="AX52" s="624"/>
      <c r="AY52" s="624"/>
      <c r="AZ52" s="624"/>
      <c r="BA52" s="624"/>
      <c r="BB52" s="624"/>
      <c r="BC52" s="624"/>
      <c r="BD52" s="624"/>
      <c r="BE52" s="624"/>
      <c r="BF52" s="624"/>
      <c r="BG52" s="624"/>
      <c r="BH52" s="624"/>
      <c r="BI52" s="624"/>
      <c r="BJ52" s="624"/>
      <c r="BK52" s="624"/>
      <c r="BL52" s="624"/>
      <c r="BM52" s="624"/>
      <c r="BN52" s="624"/>
      <c r="BO52" s="625"/>
    </row>
    <row r="53" spans="1:67" ht="10.5" customHeight="1">
      <c r="A53" s="486"/>
      <c r="B53" s="487"/>
      <c r="C53" s="490" t="s">
        <v>121</v>
      </c>
      <c r="D53" s="491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61"/>
      <c r="Q53" s="461"/>
      <c r="R53" s="461"/>
      <c r="S53" s="461"/>
      <c r="T53" s="461"/>
      <c r="U53" s="461"/>
      <c r="V53" s="461"/>
      <c r="W53" s="461"/>
      <c r="X53" s="461"/>
      <c r="Y53" s="462"/>
      <c r="Z53" s="462"/>
      <c r="AA53" s="665"/>
      <c r="AB53" s="622" t="s">
        <v>497</v>
      </c>
      <c r="AC53" s="623"/>
      <c r="AD53" s="623"/>
      <c r="AE53" s="163"/>
      <c r="AF53" s="163"/>
      <c r="AG53" s="163"/>
      <c r="AH53" s="624"/>
      <c r="AI53" s="624"/>
      <c r="AJ53" s="624"/>
      <c r="AK53" s="624"/>
      <c r="AL53" s="624"/>
      <c r="AM53" s="624"/>
      <c r="AN53" s="624"/>
      <c r="AO53" s="624"/>
      <c r="AP53" s="624"/>
      <c r="AQ53" s="624"/>
      <c r="AR53" s="624"/>
      <c r="AS53" s="624"/>
      <c r="AT53" s="624"/>
      <c r="AU53" s="624"/>
      <c r="AV53" s="624"/>
      <c r="AW53" s="624"/>
      <c r="AX53" s="624"/>
      <c r="AY53" s="624"/>
      <c r="AZ53" s="624"/>
      <c r="BA53" s="624"/>
      <c r="BB53" s="624"/>
      <c r="BC53" s="624"/>
      <c r="BD53" s="624"/>
      <c r="BE53" s="624"/>
      <c r="BF53" s="624"/>
      <c r="BG53" s="624"/>
      <c r="BH53" s="624"/>
      <c r="BI53" s="624"/>
      <c r="BJ53" s="624"/>
      <c r="BK53" s="624"/>
      <c r="BL53" s="624"/>
      <c r="BM53" s="624"/>
      <c r="BN53" s="624"/>
      <c r="BO53" s="625"/>
    </row>
    <row r="54" spans="1:67" ht="10.5" customHeight="1">
      <c r="A54" s="626"/>
      <c r="B54" s="337"/>
      <c r="C54" s="627"/>
      <c r="D54" s="628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2"/>
      <c r="Q54" s="482"/>
      <c r="R54" s="482"/>
      <c r="S54" s="482"/>
      <c r="T54" s="482"/>
      <c r="U54" s="482"/>
      <c r="V54" s="482"/>
      <c r="W54" s="482"/>
      <c r="X54" s="482"/>
      <c r="Y54" s="483"/>
      <c r="Z54" s="483"/>
      <c r="AA54" s="615"/>
      <c r="AB54" s="622"/>
      <c r="AC54" s="623"/>
      <c r="AD54" s="623"/>
      <c r="AE54" s="163"/>
      <c r="AF54" s="163"/>
      <c r="AG54" s="163"/>
      <c r="AH54" s="624"/>
      <c r="AI54" s="624"/>
      <c r="AJ54" s="624"/>
      <c r="AK54" s="624"/>
      <c r="AL54" s="624"/>
      <c r="AM54" s="624"/>
      <c r="AN54" s="624"/>
      <c r="AO54" s="624"/>
      <c r="AP54" s="624"/>
      <c r="AQ54" s="624"/>
      <c r="AR54" s="624"/>
      <c r="AS54" s="624"/>
      <c r="AT54" s="624"/>
      <c r="AU54" s="624"/>
      <c r="AV54" s="624"/>
      <c r="AW54" s="624"/>
      <c r="AX54" s="624"/>
      <c r="AY54" s="624"/>
      <c r="AZ54" s="624"/>
      <c r="BA54" s="624"/>
      <c r="BB54" s="624"/>
      <c r="BC54" s="624"/>
      <c r="BD54" s="624"/>
      <c r="BE54" s="624"/>
      <c r="BF54" s="624"/>
      <c r="BG54" s="624"/>
      <c r="BH54" s="624"/>
      <c r="BI54" s="624"/>
      <c r="BJ54" s="624"/>
      <c r="BK54" s="624"/>
      <c r="BL54" s="624"/>
      <c r="BM54" s="624"/>
      <c r="BN54" s="624"/>
      <c r="BO54" s="625"/>
    </row>
    <row r="55" spans="1:67" ht="10.5" customHeight="1">
      <c r="A55" s="626"/>
      <c r="B55" s="337"/>
      <c r="C55" s="627" t="s">
        <v>121</v>
      </c>
      <c r="D55" s="628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2"/>
      <c r="Q55" s="482"/>
      <c r="R55" s="482"/>
      <c r="S55" s="482"/>
      <c r="T55" s="482"/>
      <c r="U55" s="482"/>
      <c r="V55" s="482"/>
      <c r="W55" s="482"/>
      <c r="X55" s="482"/>
      <c r="Y55" s="483"/>
      <c r="Z55" s="483"/>
      <c r="AA55" s="615"/>
      <c r="AB55" s="622" t="s">
        <v>498</v>
      </c>
      <c r="AC55" s="623"/>
      <c r="AD55" s="623"/>
      <c r="AE55" s="163"/>
      <c r="AF55" s="163"/>
      <c r="AG55" s="163"/>
      <c r="AH55" s="624"/>
      <c r="AI55" s="624"/>
      <c r="AJ55" s="624"/>
      <c r="AK55" s="624"/>
      <c r="AL55" s="624"/>
      <c r="AM55" s="624"/>
      <c r="AN55" s="624"/>
      <c r="AO55" s="624"/>
      <c r="AP55" s="624"/>
      <c r="AQ55" s="624"/>
      <c r="AR55" s="624"/>
      <c r="AS55" s="624"/>
      <c r="AT55" s="624"/>
      <c r="AU55" s="624"/>
      <c r="AV55" s="624"/>
      <c r="AW55" s="624"/>
      <c r="AX55" s="624"/>
      <c r="AY55" s="624"/>
      <c r="AZ55" s="624"/>
      <c r="BA55" s="624"/>
      <c r="BB55" s="624"/>
      <c r="BC55" s="624"/>
      <c r="BD55" s="624"/>
      <c r="BE55" s="624"/>
      <c r="BF55" s="624"/>
      <c r="BG55" s="624"/>
      <c r="BH55" s="624"/>
      <c r="BI55" s="624"/>
      <c r="BJ55" s="624"/>
      <c r="BK55" s="624"/>
      <c r="BL55" s="624"/>
      <c r="BM55" s="624"/>
      <c r="BN55" s="624"/>
      <c r="BO55" s="625"/>
    </row>
    <row r="56" spans="1:67" ht="10.5" customHeight="1" thickBot="1">
      <c r="A56" s="637"/>
      <c r="B56" s="638"/>
      <c r="C56" s="643"/>
      <c r="D56" s="644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63"/>
      <c r="Q56" s="463"/>
      <c r="R56" s="463"/>
      <c r="S56" s="463"/>
      <c r="T56" s="463"/>
      <c r="U56" s="463"/>
      <c r="V56" s="463"/>
      <c r="W56" s="463"/>
      <c r="X56" s="463"/>
      <c r="Y56" s="464"/>
      <c r="Z56" s="464"/>
      <c r="AA56" s="616"/>
      <c r="AB56" s="629"/>
      <c r="AC56" s="630"/>
      <c r="AD56" s="630"/>
      <c r="AE56" s="631"/>
      <c r="AF56" s="631"/>
      <c r="AG56" s="631"/>
      <c r="AH56" s="632"/>
      <c r="AI56" s="632"/>
      <c r="AJ56" s="632"/>
      <c r="AK56" s="632"/>
      <c r="AL56" s="632"/>
      <c r="AM56" s="632"/>
      <c r="AN56" s="632"/>
      <c r="AO56" s="632"/>
      <c r="AP56" s="632"/>
      <c r="AQ56" s="632"/>
      <c r="AR56" s="632"/>
      <c r="AS56" s="632"/>
      <c r="AT56" s="632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2"/>
      <c r="BL56" s="632"/>
      <c r="BM56" s="632"/>
      <c r="BN56" s="632"/>
      <c r="BO56" s="633"/>
    </row>
    <row r="57" spans="1:67" ht="9" customHeight="1"/>
    <row r="58" spans="1:67" ht="9" customHeight="1">
      <c r="A58" s="449" t="s">
        <v>122</v>
      </c>
      <c r="B58" s="449"/>
      <c r="C58" s="449"/>
      <c r="D58" s="449"/>
      <c r="E58" s="449"/>
      <c r="F58" s="4"/>
      <c r="G58" s="635" t="s">
        <v>493</v>
      </c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6"/>
      <c r="S58" s="636"/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6"/>
      <c r="AK58" s="636"/>
      <c r="AL58" s="636"/>
      <c r="AM58" s="636"/>
      <c r="AN58" s="636"/>
      <c r="AO58" s="636"/>
      <c r="AP58" s="636"/>
      <c r="AQ58" s="636"/>
      <c r="AR58" s="636"/>
      <c r="AS58" s="636"/>
      <c r="AT58" s="636"/>
      <c r="AU58" s="636"/>
      <c r="AV58" s="636"/>
      <c r="AW58" s="636"/>
      <c r="AX58" s="636"/>
      <c r="AY58" s="636"/>
      <c r="AZ58" s="636"/>
      <c r="BA58" s="636"/>
      <c r="BB58" s="636"/>
      <c r="BC58" s="636"/>
      <c r="BD58" s="636"/>
      <c r="BE58" s="636"/>
      <c r="BF58" s="636"/>
      <c r="BG58" s="636"/>
      <c r="BH58" s="636"/>
      <c r="BI58" s="636"/>
      <c r="BJ58" s="636"/>
      <c r="BK58" s="636"/>
      <c r="BL58" s="636"/>
      <c r="BM58" s="636"/>
      <c r="BN58" s="636"/>
      <c r="BO58" s="636"/>
    </row>
    <row r="59" spans="1:67" ht="9" customHeight="1" thickBot="1">
      <c r="A59" s="634"/>
      <c r="B59" s="634"/>
      <c r="C59" s="634"/>
      <c r="D59" s="634"/>
      <c r="E59" s="634"/>
      <c r="F59" s="4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6"/>
      <c r="U59" s="636"/>
      <c r="V59" s="636"/>
      <c r="W59" s="636"/>
      <c r="X59" s="636"/>
      <c r="Y59" s="636"/>
      <c r="Z59" s="636"/>
      <c r="AA59" s="636"/>
      <c r="AB59" s="636"/>
      <c r="AC59" s="636"/>
      <c r="AD59" s="636"/>
      <c r="AE59" s="636"/>
      <c r="AF59" s="636"/>
      <c r="AG59" s="636"/>
      <c r="AH59" s="636"/>
      <c r="AI59" s="636"/>
      <c r="AJ59" s="636"/>
      <c r="AK59" s="636"/>
      <c r="AL59" s="636"/>
      <c r="AM59" s="636"/>
      <c r="AN59" s="636"/>
      <c r="AO59" s="636"/>
      <c r="AP59" s="636"/>
      <c r="AQ59" s="636"/>
      <c r="AR59" s="636"/>
      <c r="AS59" s="636"/>
      <c r="AT59" s="636"/>
      <c r="AU59" s="636"/>
      <c r="AV59" s="636"/>
      <c r="AW59" s="636"/>
      <c r="AX59" s="636"/>
      <c r="AY59" s="636"/>
      <c r="AZ59" s="636"/>
      <c r="BA59" s="636"/>
      <c r="BB59" s="636"/>
      <c r="BC59" s="636"/>
      <c r="BD59" s="636"/>
      <c r="BE59" s="636"/>
      <c r="BF59" s="636"/>
      <c r="BG59" s="636"/>
      <c r="BH59" s="636"/>
      <c r="BI59" s="636"/>
      <c r="BJ59" s="636"/>
      <c r="BK59" s="636"/>
      <c r="BL59" s="636"/>
      <c r="BM59" s="636"/>
      <c r="BN59" s="636"/>
      <c r="BO59" s="636"/>
    </row>
    <row r="60" spans="1:67" ht="9" customHeight="1">
      <c r="A60" s="511" t="s">
        <v>114</v>
      </c>
      <c r="B60" s="496"/>
      <c r="C60" s="496"/>
      <c r="D60" s="496"/>
      <c r="E60" s="496" t="s">
        <v>115</v>
      </c>
      <c r="F60" s="496"/>
      <c r="G60" s="496"/>
      <c r="H60" s="496"/>
      <c r="I60" s="496"/>
      <c r="J60" s="496"/>
      <c r="K60" s="496"/>
      <c r="L60" s="496"/>
      <c r="M60" s="496" t="s">
        <v>116</v>
      </c>
      <c r="N60" s="496"/>
      <c r="O60" s="496"/>
      <c r="P60" s="496" t="s">
        <v>117</v>
      </c>
      <c r="Q60" s="496"/>
      <c r="R60" s="496"/>
      <c r="S60" s="496"/>
      <c r="T60" s="496"/>
      <c r="U60" s="496"/>
      <c r="V60" s="496"/>
      <c r="W60" s="496"/>
      <c r="X60" s="496"/>
      <c r="Y60" s="497"/>
      <c r="Z60" s="497"/>
      <c r="AA60" s="663"/>
      <c r="AB60" s="500" t="s">
        <v>499</v>
      </c>
      <c r="AC60" s="501"/>
      <c r="AD60" s="501"/>
      <c r="AE60" s="645"/>
      <c r="AF60" s="645"/>
      <c r="AG60" s="645"/>
      <c r="AH60" s="646"/>
      <c r="AI60" s="646"/>
      <c r="AJ60" s="646"/>
      <c r="AK60" s="646"/>
      <c r="AL60" s="646"/>
      <c r="AM60" s="646"/>
      <c r="AN60" s="646"/>
      <c r="AO60" s="646"/>
      <c r="AP60" s="646"/>
      <c r="AQ60" s="646"/>
      <c r="AR60" s="646"/>
      <c r="AS60" s="646"/>
      <c r="AT60" s="646"/>
      <c r="AU60" s="646"/>
      <c r="AV60" s="646"/>
      <c r="AW60" s="646"/>
      <c r="AX60" s="646"/>
      <c r="AY60" s="646"/>
      <c r="AZ60" s="646"/>
      <c r="BA60" s="646"/>
      <c r="BB60" s="646"/>
      <c r="BC60" s="646"/>
      <c r="BD60" s="646"/>
      <c r="BE60" s="646"/>
      <c r="BF60" s="646"/>
      <c r="BG60" s="646"/>
      <c r="BH60" s="646"/>
      <c r="BI60" s="646"/>
      <c r="BJ60" s="646"/>
      <c r="BK60" s="646"/>
      <c r="BL60" s="646"/>
      <c r="BM60" s="646"/>
      <c r="BN60" s="646"/>
      <c r="BO60" s="647"/>
    </row>
    <row r="61" spans="1:67" ht="9" customHeight="1" thickBot="1">
      <c r="A61" s="512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9"/>
      <c r="Z61" s="499"/>
      <c r="AA61" s="664"/>
      <c r="AB61" s="502"/>
      <c r="AC61" s="503"/>
      <c r="AD61" s="503"/>
      <c r="AE61" s="648"/>
      <c r="AF61" s="648"/>
      <c r="AG61" s="648"/>
      <c r="AH61" s="649"/>
      <c r="AI61" s="649"/>
      <c r="AJ61" s="649"/>
      <c r="AK61" s="649"/>
      <c r="AL61" s="649"/>
      <c r="AM61" s="649"/>
      <c r="AN61" s="649"/>
      <c r="AO61" s="649"/>
      <c r="AP61" s="649"/>
      <c r="AQ61" s="649"/>
      <c r="AR61" s="649"/>
      <c r="AS61" s="649"/>
      <c r="AT61" s="649"/>
      <c r="AU61" s="649"/>
      <c r="AV61" s="649"/>
      <c r="AW61" s="649"/>
      <c r="AX61" s="649"/>
      <c r="AY61" s="649"/>
      <c r="AZ61" s="649"/>
      <c r="BA61" s="649"/>
      <c r="BB61" s="649"/>
      <c r="BC61" s="649"/>
      <c r="BD61" s="649"/>
      <c r="BE61" s="649"/>
      <c r="BF61" s="649"/>
      <c r="BG61" s="649"/>
      <c r="BH61" s="649"/>
      <c r="BI61" s="649"/>
      <c r="BJ61" s="649"/>
      <c r="BK61" s="649"/>
      <c r="BL61" s="649"/>
      <c r="BM61" s="649"/>
      <c r="BN61" s="649"/>
      <c r="BO61" s="650"/>
    </row>
    <row r="62" spans="1:67" ht="10.5" customHeight="1">
      <c r="A62" s="651"/>
      <c r="B62" s="652"/>
      <c r="C62" s="653" t="s">
        <v>121</v>
      </c>
      <c r="D62" s="654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655"/>
      <c r="Q62" s="655"/>
      <c r="R62" s="655"/>
      <c r="S62" s="655"/>
      <c r="T62" s="655"/>
      <c r="U62" s="655"/>
      <c r="V62" s="655"/>
      <c r="W62" s="655"/>
      <c r="X62" s="655"/>
      <c r="Y62" s="656"/>
      <c r="Z62" s="656"/>
      <c r="AA62" s="657"/>
      <c r="AB62" s="658"/>
      <c r="AC62" s="659"/>
      <c r="AD62" s="659"/>
      <c r="AE62" s="660"/>
      <c r="AF62" s="660"/>
      <c r="AG62" s="660"/>
      <c r="AH62" s="661"/>
      <c r="AI62" s="661"/>
      <c r="AJ62" s="661"/>
      <c r="AK62" s="661"/>
      <c r="AL62" s="661"/>
      <c r="AM62" s="661"/>
      <c r="AN62" s="661"/>
      <c r="AO62" s="661"/>
      <c r="AP62" s="661"/>
      <c r="AQ62" s="661"/>
      <c r="AR62" s="661"/>
      <c r="AS62" s="661"/>
      <c r="AT62" s="661"/>
      <c r="AU62" s="661"/>
      <c r="AV62" s="661"/>
      <c r="AW62" s="661"/>
      <c r="AX62" s="661"/>
      <c r="AY62" s="661"/>
      <c r="AZ62" s="661"/>
      <c r="BA62" s="661"/>
      <c r="BB62" s="661"/>
      <c r="BC62" s="661"/>
      <c r="BD62" s="661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</row>
    <row r="63" spans="1:67" ht="10.5" customHeight="1">
      <c r="A63" s="626"/>
      <c r="B63" s="337"/>
      <c r="C63" s="627"/>
      <c r="D63" s="628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2"/>
      <c r="Q63" s="482"/>
      <c r="R63" s="482"/>
      <c r="S63" s="482"/>
      <c r="T63" s="482"/>
      <c r="U63" s="482"/>
      <c r="V63" s="482"/>
      <c r="W63" s="482"/>
      <c r="X63" s="482"/>
      <c r="Y63" s="483"/>
      <c r="Z63" s="483"/>
      <c r="AA63" s="615"/>
      <c r="AB63" s="622"/>
      <c r="AC63" s="623"/>
      <c r="AD63" s="623"/>
      <c r="AE63" s="163"/>
      <c r="AF63" s="163"/>
      <c r="AG63" s="163"/>
      <c r="AH63" s="624"/>
      <c r="AI63" s="624"/>
      <c r="AJ63" s="624"/>
      <c r="AK63" s="624"/>
      <c r="AL63" s="624"/>
      <c r="AM63" s="624"/>
      <c r="AN63" s="624"/>
      <c r="AO63" s="624"/>
      <c r="AP63" s="624"/>
      <c r="AQ63" s="624"/>
      <c r="AR63" s="624"/>
      <c r="AS63" s="624"/>
      <c r="AT63" s="624"/>
      <c r="AU63" s="624"/>
      <c r="AV63" s="624"/>
      <c r="AW63" s="624"/>
      <c r="AX63" s="624"/>
      <c r="AY63" s="624"/>
      <c r="AZ63" s="624"/>
      <c r="BA63" s="624"/>
      <c r="BB63" s="624"/>
      <c r="BC63" s="624"/>
      <c r="BD63" s="624"/>
      <c r="BE63" s="624"/>
      <c r="BF63" s="624"/>
      <c r="BG63" s="624"/>
      <c r="BH63" s="624"/>
      <c r="BI63" s="624"/>
      <c r="BJ63" s="624"/>
      <c r="BK63" s="624"/>
      <c r="BL63" s="624"/>
      <c r="BM63" s="624"/>
      <c r="BN63" s="624"/>
      <c r="BO63" s="625"/>
    </row>
    <row r="64" spans="1:67" ht="10.5" customHeight="1">
      <c r="A64" s="626"/>
      <c r="B64" s="337"/>
      <c r="C64" s="627" t="s">
        <v>121</v>
      </c>
      <c r="D64" s="628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2"/>
      <c r="Q64" s="482"/>
      <c r="R64" s="482"/>
      <c r="S64" s="482"/>
      <c r="T64" s="482"/>
      <c r="U64" s="482"/>
      <c r="V64" s="482"/>
      <c r="W64" s="482"/>
      <c r="X64" s="482"/>
      <c r="Y64" s="483"/>
      <c r="Z64" s="483"/>
      <c r="AA64" s="615"/>
      <c r="AB64" s="622"/>
      <c r="AC64" s="623"/>
      <c r="AD64" s="623"/>
      <c r="AE64" s="163"/>
      <c r="AF64" s="163"/>
      <c r="AG64" s="163"/>
      <c r="AH64" s="624"/>
      <c r="AI64" s="624"/>
      <c r="AJ64" s="624"/>
      <c r="AK64" s="624"/>
      <c r="AL64" s="624"/>
      <c r="AM64" s="624"/>
      <c r="AN64" s="624"/>
      <c r="AO64" s="624"/>
      <c r="AP64" s="624"/>
      <c r="AQ64" s="624"/>
      <c r="AR64" s="624"/>
      <c r="AS64" s="624"/>
      <c r="AT64" s="624"/>
      <c r="AU64" s="624"/>
      <c r="AV64" s="624"/>
      <c r="AW64" s="624"/>
      <c r="AX64" s="624"/>
      <c r="AY64" s="624"/>
      <c r="AZ64" s="624"/>
      <c r="BA64" s="624"/>
      <c r="BB64" s="624"/>
      <c r="BC64" s="624"/>
      <c r="BD64" s="624"/>
      <c r="BE64" s="624"/>
      <c r="BF64" s="624"/>
      <c r="BG64" s="624"/>
      <c r="BH64" s="624"/>
      <c r="BI64" s="624"/>
      <c r="BJ64" s="624"/>
      <c r="BK64" s="624"/>
      <c r="BL64" s="624"/>
      <c r="BM64" s="624"/>
      <c r="BN64" s="624"/>
      <c r="BO64" s="625"/>
    </row>
    <row r="65" spans="1:67" ht="10.5" customHeight="1">
      <c r="A65" s="626"/>
      <c r="B65" s="337"/>
      <c r="C65" s="627"/>
      <c r="D65" s="628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2"/>
      <c r="Q65" s="482"/>
      <c r="R65" s="482"/>
      <c r="S65" s="482"/>
      <c r="T65" s="482"/>
      <c r="U65" s="482"/>
      <c r="V65" s="482"/>
      <c r="W65" s="482"/>
      <c r="X65" s="482"/>
      <c r="Y65" s="483"/>
      <c r="Z65" s="483"/>
      <c r="AA65" s="615"/>
      <c r="AB65" s="622"/>
      <c r="AC65" s="623"/>
      <c r="AD65" s="623"/>
      <c r="AE65" s="163"/>
      <c r="AF65" s="163"/>
      <c r="AG65" s="163"/>
      <c r="AH65" s="624"/>
      <c r="AI65" s="624"/>
      <c r="AJ65" s="624"/>
      <c r="AK65" s="624"/>
      <c r="AL65" s="624"/>
      <c r="AM65" s="624"/>
      <c r="AN65" s="624"/>
      <c r="AO65" s="624"/>
      <c r="AP65" s="624"/>
      <c r="AQ65" s="624"/>
      <c r="AR65" s="624"/>
      <c r="AS65" s="624"/>
      <c r="AT65" s="624"/>
      <c r="AU65" s="624"/>
      <c r="AV65" s="624"/>
      <c r="AW65" s="624"/>
      <c r="AX65" s="624"/>
      <c r="AY65" s="624"/>
      <c r="AZ65" s="624"/>
      <c r="BA65" s="624"/>
      <c r="BB65" s="624"/>
      <c r="BC65" s="624"/>
      <c r="BD65" s="624"/>
      <c r="BE65" s="624"/>
      <c r="BF65" s="624"/>
      <c r="BG65" s="624"/>
      <c r="BH65" s="624"/>
      <c r="BI65" s="624"/>
      <c r="BJ65" s="624"/>
      <c r="BK65" s="624"/>
      <c r="BL65" s="624"/>
      <c r="BM65" s="624"/>
      <c r="BN65" s="624"/>
      <c r="BO65" s="625"/>
    </row>
    <row r="66" spans="1:67" ht="10.5" customHeight="1">
      <c r="A66" s="626"/>
      <c r="B66" s="337"/>
      <c r="C66" s="627" t="s">
        <v>121</v>
      </c>
      <c r="D66" s="628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2"/>
      <c r="Q66" s="482"/>
      <c r="R66" s="482"/>
      <c r="S66" s="482"/>
      <c r="T66" s="482"/>
      <c r="U66" s="482"/>
      <c r="V66" s="482"/>
      <c r="W66" s="482"/>
      <c r="X66" s="482"/>
      <c r="Y66" s="483"/>
      <c r="Z66" s="483"/>
      <c r="AA66" s="615"/>
      <c r="AB66" s="622"/>
      <c r="AC66" s="623"/>
      <c r="AD66" s="623"/>
      <c r="AE66" s="163"/>
      <c r="AF66" s="163"/>
      <c r="AG66" s="163"/>
      <c r="AH66" s="624"/>
      <c r="AI66" s="624"/>
      <c r="AJ66" s="624"/>
      <c r="AK66" s="624"/>
      <c r="AL66" s="624"/>
      <c r="AM66" s="624"/>
      <c r="AN66" s="624"/>
      <c r="AO66" s="624"/>
      <c r="AP66" s="624"/>
      <c r="AQ66" s="624"/>
      <c r="AR66" s="624"/>
      <c r="AS66" s="624"/>
      <c r="AT66" s="624"/>
      <c r="AU66" s="624"/>
      <c r="AV66" s="624"/>
      <c r="AW66" s="624"/>
      <c r="AX66" s="624"/>
      <c r="AY66" s="624"/>
      <c r="AZ66" s="624"/>
      <c r="BA66" s="624"/>
      <c r="BB66" s="624"/>
      <c r="BC66" s="624"/>
      <c r="BD66" s="624"/>
      <c r="BE66" s="624"/>
      <c r="BF66" s="624"/>
      <c r="BG66" s="624"/>
      <c r="BH66" s="624"/>
      <c r="BI66" s="624"/>
      <c r="BJ66" s="624"/>
      <c r="BK66" s="624"/>
      <c r="BL66" s="624"/>
      <c r="BM66" s="624"/>
      <c r="BN66" s="624"/>
      <c r="BO66" s="625"/>
    </row>
    <row r="67" spans="1:67" ht="10.5" customHeight="1" thickBot="1">
      <c r="A67" s="637"/>
      <c r="B67" s="638"/>
      <c r="C67" s="643"/>
      <c r="D67" s="644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63"/>
      <c r="Q67" s="463"/>
      <c r="R67" s="463"/>
      <c r="S67" s="463"/>
      <c r="T67" s="463"/>
      <c r="U67" s="463"/>
      <c r="V67" s="463"/>
      <c r="W67" s="463"/>
      <c r="X67" s="463"/>
      <c r="Y67" s="464"/>
      <c r="Z67" s="464"/>
      <c r="AA67" s="616"/>
      <c r="AB67" s="629"/>
      <c r="AC67" s="630"/>
      <c r="AD67" s="630"/>
      <c r="AE67" s="631"/>
      <c r="AF67" s="631"/>
      <c r="AG67" s="631"/>
      <c r="AH67" s="632"/>
      <c r="AI67" s="632"/>
      <c r="AJ67" s="632"/>
      <c r="AK67" s="632"/>
      <c r="AL67" s="632"/>
      <c r="AM67" s="632"/>
      <c r="AN67" s="632"/>
      <c r="AO67" s="632"/>
      <c r="AP67" s="632"/>
      <c r="AQ67" s="632"/>
      <c r="AR67" s="632"/>
      <c r="AS67" s="632"/>
      <c r="AT67" s="632"/>
      <c r="AU67" s="632"/>
      <c r="AV67" s="632"/>
      <c r="AW67" s="632"/>
      <c r="AX67" s="632"/>
      <c r="AY67" s="632"/>
      <c r="AZ67" s="632"/>
      <c r="BA67" s="632"/>
      <c r="BB67" s="632"/>
      <c r="BC67" s="632"/>
      <c r="BD67" s="632"/>
      <c r="BE67" s="632"/>
      <c r="BF67" s="632"/>
      <c r="BG67" s="632"/>
      <c r="BH67" s="632"/>
      <c r="BI67" s="632"/>
      <c r="BJ67" s="632"/>
      <c r="BK67" s="632"/>
      <c r="BL67" s="632"/>
      <c r="BM67" s="632"/>
      <c r="BN67" s="632"/>
      <c r="BO67" s="633"/>
    </row>
    <row r="68" spans="1:67" ht="10.5" customHeight="1">
      <c r="A68" s="5"/>
      <c r="B68" s="5"/>
      <c r="C68" s="26"/>
      <c r="D68" s="2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9"/>
      <c r="Q68" s="9"/>
      <c r="R68" s="9"/>
      <c r="S68" s="9"/>
      <c r="T68" s="9"/>
      <c r="U68" s="9"/>
      <c r="V68" s="9"/>
      <c r="W68" s="9"/>
      <c r="X68" s="9"/>
      <c r="Y68" s="10"/>
      <c r="Z68" s="10"/>
      <c r="AA68" s="10"/>
      <c r="AB68" s="5"/>
      <c r="AC68" s="5"/>
      <c r="AD68" s="5"/>
      <c r="AE68" s="12"/>
      <c r="AF68" s="12"/>
      <c r="AG68" s="12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70" spans="1:67" ht="9" customHeight="1">
      <c r="A70" s="449" t="s">
        <v>135</v>
      </c>
      <c r="B70" s="449"/>
      <c r="C70" s="449"/>
      <c r="D70" s="449"/>
      <c r="E70" s="449"/>
      <c r="F70" s="449"/>
      <c r="G70" s="449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5"/>
      <c r="AL70" s="395"/>
      <c r="AM70" s="395"/>
      <c r="AN70" s="395"/>
      <c r="AO70" s="395"/>
      <c r="AP70" s="395"/>
      <c r="AQ70" s="395"/>
      <c r="AR70" s="395"/>
      <c r="AS70" s="395"/>
      <c r="AT70" s="395"/>
      <c r="AU70" s="395"/>
      <c r="AV70" s="395"/>
      <c r="AW70" s="395"/>
      <c r="AX70" s="395"/>
      <c r="AY70" s="395"/>
      <c r="AZ70" s="395"/>
      <c r="BA70" s="395"/>
      <c r="BB70" s="395"/>
      <c r="BC70" s="395"/>
      <c r="BD70" s="395"/>
      <c r="BE70" s="395"/>
      <c r="BF70" s="395"/>
      <c r="BG70" s="395"/>
      <c r="BH70" s="395"/>
      <c r="BI70" s="395"/>
      <c r="BJ70" s="395"/>
      <c r="BK70" s="395"/>
      <c r="BL70" s="395"/>
      <c r="BM70" s="395"/>
      <c r="BN70" s="395"/>
      <c r="BO70" s="395"/>
    </row>
    <row r="71" spans="1:67" ht="9" customHeight="1">
      <c r="A71" s="449"/>
      <c r="B71" s="449"/>
      <c r="C71" s="449"/>
      <c r="D71" s="449"/>
      <c r="E71" s="449"/>
      <c r="F71" s="449"/>
      <c r="G71" s="449"/>
      <c r="H71" s="597"/>
      <c r="I71" s="597"/>
      <c r="J71" s="597"/>
      <c r="K71" s="597"/>
      <c r="L71" s="597"/>
      <c r="M71" s="597"/>
      <c r="N71" s="597"/>
      <c r="O71" s="597"/>
      <c r="P71" s="597"/>
      <c r="Q71" s="59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7"/>
      <c r="AV71" s="487"/>
      <c r="AW71" s="487"/>
      <c r="AX71" s="487"/>
      <c r="AY71" s="487"/>
      <c r="AZ71" s="487"/>
      <c r="BA71" s="487"/>
      <c r="BB71" s="487"/>
      <c r="BC71" s="487"/>
      <c r="BD71" s="487"/>
      <c r="BE71" s="487"/>
      <c r="BF71" s="487"/>
      <c r="BG71" s="487"/>
      <c r="BH71" s="487"/>
      <c r="BI71" s="487"/>
      <c r="BJ71" s="487"/>
      <c r="BK71" s="487"/>
      <c r="BL71" s="487"/>
      <c r="BM71" s="487"/>
      <c r="BN71" s="487"/>
      <c r="BO71" s="487"/>
    </row>
    <row r="72" spans="1:67" ht="9" customHeight="1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1:67" ht="9" customHeight="1">
      <c r="I73" s="395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</row>
    <row r="74" spans="1:67" ht="9" customHeight="1"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09"/>
      <c r="AP74" s="509"/>
      <c r="AQ74" s="509"/>
      <c r="AR74" s="509"/>
      <c r="AS74" s="509"/>
      <c r="AT74" s="509"/>
      <c r="AU74" s="509"/>
      <c r="AV74" s="509"/>
      <c r="AW74" s="509"/>
      <c r="AX74" s="509"/>
      <c r="AY74" s="509"/>
      <c r="AZ74" s="509"/>
      <c r="BA74" s="509"/>
      <c r="BB74" s="509"/>
      <c r="BC74" s="509"/>
      <c r="BD74" s="509"/>
      <c r="BE74" s="509"/>
      <c r="BF74" s="509"/>
      <c r="BG74" s="509"/>
      <c r="BH74" s="509"/>
      <c r="BI74" s="509"/>
      <c r="BJ74" s="509"/>
      <c r="BK74" s="509"/>
      <c r="BL74" s="509"/>
      <c r="BM74" s="509"/>
      <c r="BN74" s="509"/>
      <c r="BO74" s="509"/>
    </row>
    <row r="75" spans="1:67" ht="9" customHeight="1"/>
    <row r="76" spans="1:67" ht="9" customHeight="1">
      <c r="I76" s="395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</row>
    <row r="77" spans="1:67" ht="9" customHeight="1"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509"/>
      <c r="AU77" s="509"/>
      <c r="AV77" s="509"/>
      <c r="AW77" s="509"/>
      <c r="AX77" s="509"/>
      <c r="AY77" s="509"/>
      <c r="AZ77" s="509"/>
      <c r="BA77" s="509"/>
      <c r="BB77" s="509"/>
      <c r="BC77" s="509"/>
      <c r="BD77" s="509"/>
      <c r="BE77" s="509"/>
      <c r="BF77" s="509"/>
      <c r="BG77" s="509"/>
      <c r="BH77" s="509"/>
      <c r="BI77" s="509"/>
      <c r="BJ77" s="509"/>
      <c r="BK77" s="509"/>
      <c r="BL77" s="509"/>
      <c r="BM77" s="509"/>
      <c r="BN77" s="509"/>
      <c r="BO77" s="509"/>
    </row>
    <row r="78" spans="1:67" ht="9" customHeight="1"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</row>
    <row r="79" spans="1:67" ht="9" customHeight="1"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</row>
    <row r="81" spans="1:66" ht="7.5" customHeight="1">
      <c r="A81" s="510" t="s">
        <v>494</v>
      </c>
      <c r="B81" s="510"/>
      <c r="C81" s="510"/>
      <c r="D81" s="510"/>
      <c r="E81" s="510"/>
      <c r="F81" s="510"/>
      <c r="G81" s="510"/>
      <c r="H81" s="641"/>
      <c r="I81" s="641"/>
      <c r="J81" s="641"/>
      <c r="K81" s="641"/>
      <c r="L81" s="641"/>
      <c r="M81" s="641"/>
      <c r="N81" s="641"/>
      <c r="O81" s="641"/>
      <c r="P81" s="641"/>
      <c r="Q81" s="641"/>
      <c r="R81" s="642"/>
      <c r="S81" s="642"/>
      <c r="T81" s="642"/>
      <c r="U81" s="642"/>
      <c r="V81" s="642"/>
    </row>
    <row r="82" spans="1:66" ht="7.5" customHeight="1">
      <c r="A82" s="510"/>
      <c r="B82" s="510"/>
      <c r="C82" s="510"/>
      <c r="D82" s="510"/>
      <c r="E82" s="510"/>
      <c r="F82" s="510"/>
      <c r="G82" s="510"/>
      <c r="H82" s="641"/>
      <c r="I82" s="641"/>
      <c r="J82" s="641"/>
      <c r="K82" s="641"/>
      <c r="L82" s="641"/>
      <c r="M82" s="641"/>
      <c r="N82" s="641"/>
      <c r="O82" s="641"/>
      <c r="P82" s="641"/>
      <c r="Q82" s="641"/>
      <c r="R82" s="642"/>
      <c r="S82" s="642"/>
      <c r="T82" s="642"/>
      <c r="U82" s="642"/>
      <c r="V82" s="642"/>
    </row>
    <row r="84" spans="1:66" ht="7.5" customHeight="1">
      <c r="C84" s="395">
        <f>データベース!B10</f>
        <v>2016</v>
      </c>
      <c r="D84" s="395"/>
      <c r="E84" s="395"/>
      <c r="F84" s="395"/>
      <c r="G84" s="406" t="s">
        <v>5</v>
      </c>
      <c r="H84" s="406"/>
      <c r="I84" s="428">
        <f>データベース!B11</f>
        <v>6</v>
      </c>
      <c r="J84" s="428"/>
      <c r="K84" s="442"/>
      <c r="L84" s="406" t="s">
        <v>6</v>
      </c>
      <c r="M84" s="406"/>
      <c r="N84" s="428">
        <f>データベース!B12</f>
        <v>18</v>
      </c>
      <c r="O84" s="428"/>
      <c r="P84" s="442"/>
      <c r="Q84" s="406" t="s">
        <v>7</v>
      </c>
      <c r="R84" s="406"/>
    </row>
    <row r="85" spans="1:66" ht="7.5" customHeight="1">
      <c r="C85" s="487"/>
      <c r="D85" s="487"/>
      <c r="E85" s="487"/>
      <c r="F85" s="487"/>
      <c r="G85" s="406"/>
      <c r="H85" s="406"/>
      <c r="I85" s="479"/>
      <c r="J85" s="479"/>
      <c r="K85" s="430"/>
      <c r="L85" s="406"/>
      <c r="M85" s="406"/>
      <c r="N85" s="479"/>
      <c r="O85" s="479"/>
      <c r="P85" s="430"/>
      <c r="Q85" s="406"/>
      <c r="R85" s="406"/>
      <c r="V85" s="613" t="s">
        <v>137</v>
      </c>
      <c r="W85" s="614"/>
      <c r="X85" s="614"/>
      <c r="Y85" s="614"/>
      <c r="Z85" s="614"/>
      <c r="AA85" s="614"/>
      <c r="AB85" s="614"/>
      <c r="AC85" s="614"/>
      <c r="AD85" s="614"/>
      <c r="AE85" s="614"/>
      <c r="AF85" s="640"/>
      <c r="AG85" s="579"/>
      <c r="AH85" s="579"/>
      <c r="AI85" s="579"/>
      <c r="AJ85" s="579"/>
      <c r="AK85" s="579"/>
      <c r="AL85" s="579"/>
      <c r="AM85" s="579"/>
      <c r="AN85" s="579"/>
      <c r="AO85" s="579"/>
      <c r="AP85" s="579"/>
      <c r="AQ85" s="579"/>
      <c r="AR85" s="579"/>
      <c r="AS85" s="579"/>
      <c r="AT85" s="579"/>
      <c r="AU85" s="579"/>
      <c r="AV85" s="579"/>
      <c r="AW85" s="579"/>
      <c r="AX85" s="579"/>
      <c r="AY85" s="579"/>
      <c r="AZ85" s="579"/>
      <c r="BA85" s="579"/>
      <c r="BB85" s="579"/>
      <c r="BC85" s="579"/>
      <c r="BD85" s="579"/>
      <c r="BE85" s="579"/>
      <c r="BF85" s="579"/>
      <c r="BG85" s="579"/>
      <c r="BH85" s="579"/>
      <c r="BI85" s="579"/>
      <c r="BJ85" s="579"/>
      <c r="BK85" s="579"/>
      <c r="BL85" s="579"/>
      <c r="BM85" s="579"/>
      <c r="BN85" s="579"/>
    </row>
    <row r="86" spans="1:66" ht="7.5" customHeight="1">
      <c r="V86" s="614"/>
      <c r="W86" s="614"/>
      <c r="X86" s="614"/>
      <c r="Y86" s="614"/>
      <c r="Z86" s="614"/>
      <c r="AA86" s="614"/>
      <c r="AB86" s="614"/>
      <c r="AC86" s="614"/>
      <c r="AD86" s="614"/>
      <c r="AE86" s="614"/>
      <c r="AF86" s="580"/>
      <c r="AG86" s="580"/>
      <c r="AH86" s="580"/>
      <c r="AI86" s="580"/>
      <c r="AJ86" s="580"/>
      <c r="AK86" s="580"/>
      <c r="AL86" s="580"/>
      <c r="AM86" s="580"/>
      <c r="AN86" s="580"/>
      <c r="AO86" s="580"/>
      <c r="AP86" s="580"/>
      <c r="AQ86" s="580"/>
      <c r="AR86" s="580"/>
      <c r="AS86" s="580"/>
      <c r="AT86" s="580"/>
      <c r="AU86" s="580"/>
      <c r="AV86" s="580"/>
      <c r="AW86" s="580"/>
      <c r="AX86" s="580"/>
      <c r="AY86" s="580"/>
      <c r="AZ86" s="580"/>
      <c r="BA86" s="580"/>
      <c r="BB86" s="580"/>
      <c r="BC86" s="580"/>
      <c r="BD86" s="580"/>
      <c r="BE86" s="580"/>
      <c r="BF86" s="580"/>
      <c r="BG86" s="580"/>
      <c r="BH86" s="580"/>
      <c r="BI86" s="580"/>
      <c r="BJ86" s="580"/>
      <c r="BK86" s="580"/>
      <c r="BL86" s="580"/>
      <c r="BM86" s="580"/>
      <c r="BN86" s="580"/>
    </row>
    <row r="87" spans="1:66" ht="7.5" customHeight="1"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</row>
    <row r="89" spans="1:66" ht="7.5" customHeight="1">
      <c r="V89" s="613" t="s">
        <v>138</v>
      </c>
      <c r="W89" s="614"/>
      <c r="X89" s="614"/>
      <c r="Y89" s="614"/>
      <c r="Z89" s="614"/>
      <c r="AA89" s="614"/>
      <c r="AB89" s="614"/>
      <c r="AC89" s="614"/>
      <c r="AD89" s="614"/>
      <c r="AE89" s="614"/>
      <c r="AF89" s="640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</row>
    <row r="90" spans="1:66" ht="7.5" customHeight="1">
      <c r="V90" s="614"/>
      <c r="W90" s="614"/>
      <c r="X90" s="614"/>
      <c r="Y90" s="614"/>
      <c r="Z90" s="614"/>
      <c r="AA90" s="614"/>
      <c r="AB90" s="614"/>
      <c r="AC90" s="614"/>
      <c r="AD90" s="614"/>
      <c r="AE90" s="614"/>
      <c r="AF90" s="580"/>
      <c r="AG90" s="580"/>
      <c r="AH90" s="580"/>
      <c r="AI90" s="580"/>
      <c r="AJ90" s="580"/>
      <c r="AK90" s="580"/>
      <c r="AL90" s="580"/>
      <c r="AM90" s="580"/>
      <c r="AN90" s="580"/>
      <c r="AO90" s="580"/>
      <c r="AP90" s="580"/>
      <c r="AQ90" s="580"/>
      <c r="AR90" s="580"/>
      <c r="AS90" s="580"/>
      <c r="AT90" s="580"/>
      <c r="AU90" s="580"/>
      <c r="AV90" s="580"/>
      <c r="AW90" s="580"/>
      <c r="AX90" s="580"/>
      <c r="AY90" s="580"/>
      <c r="AZ90" s="580"/>
      <c r="BA90" s="580"/>
      <c r="BB90" s="580"/>
      <c r="BC90" s="580"/>
      <c r="BD90" s="580"/>
      <c r="BE90" s="580"/>
      <c r="BF90" s="580"/>
      <c r="BG90" s="580"/>
      <c r="BH90" s="580"/>
      <c r="BI90" s="580"/>
      <c r="BJ90" s="580"/>
      <c r="BK90" s="580"/>
      <c r="BL90" s="580"/>
      <c r="BM90" s="580"/>
      <c r="BN90" s="580"/>
    </row>
    <row r="92" spans="1:66" ht="7.5" customHeight="1">
      <c r="A92" s="595" t="s">
        <v>495</v>
      </c>
      <c r="B92" s="595"/>
      <c r="C92" s="595"/>
      <c r="D92" s="595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5"/>
      <c r="S92" s="595"/>
    </row>
    <row r="93" spans="1:66" ht="7.5" customHeight="1">
      <c r="A93" s="595"/>
      <c r="B93" s="595"/>
      <c r="C93" s="595"/>
      <c r="D93" s="595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</row>
  </sheetData>
  <mergeCells count="180">
    <mergeCell ref="BR26:BS27"/>
    <mergeCell ref="BH17:BI18"/>
    <mergeCell ref="H14:K15"/>
    <mergeCell ref="AV20:AV21"/>
    <mergeCell ref="AW20:BM21"/>
    <mergeCell ref="BJ17:BK18"/>
    <mergeCell ref="BB14:BC15"/>
    <mergeCell ref="AZ14:BA15"/>
    <mergeCell ref="AY14:AY15"/>
    <mergeCell ref="L17:M18"/>
    <mergeCell ref="N17:P18"/>
    <mergeCell ref="BN17:BN18"/>
    <mergeCell ref="W14:Y15"/>
    <mergeCell ref="AB14:AD15"/>
    <mergeCell ref="T14:V15"/>
    <mergeCell ref="AF14:AF15"/>
    <mergeCell ref="AG14:AI15"/>
    <mergeCell ref="AJ14:AL15"/>
    <mergeCell ref="AM14:AN15"/>
    <mergeCell ref="AO14:AQ15"/>
    <mergeCell ref="AR14:AR15"/>
    <mergeCell ref="Z24:AE25"/>
    <mergeCell ref="AQ24:BD25"/>
    <mergeCell ref="BE24:BH25"/>
    <mergeCell ref="A1:BO3"/>
    <mergeCell ref="V17:W18"/>
    <mergeCell ref="Y17:Y18"/>
    <mergeCell ref="A17:G18"/>
    <mergeCell ref="H17:K18"/>
    <mergeCell ref="Z17:AA18"/>
    <mergeCell ref="AB17:AB18"/>
    <mergeCell ref="A5:G6"/>
    <mergeCell ref="H5:AL6"/>
    <mergeCell ref="Z14:AA15"/>
    <mergeCell ref="BN14:BN15"/>
    <mergeCell ref="A8:G9"/>
    <mergeCell ref="H8:U9"/>
    <mergeCell ref="V8:X9"/>
    <mergeCell ref="AB8:AH9"/>
    <mergeCell ref="AI8:AV9"/>
    <mergeCell ref="BA17:BF18"/>
    <mergeCell ref="L14:M15"/>
    <mergeCell ref="N14:Q15"/>
    <mergeCell ref="A11:G12"/>
    <mergeCell ref="H11:X12"/>
    <mergeCell ref="AD11:AT12"/>
    <mergeCell ref="Z11:AB12"/>
    <mergeCell ref="AI17:AI18"/>
    <mergeCell ref="I34:BO35"/>
    <mergeCell ref="A37:E38"/>
    <mergeCell ref="AB39:BO40"/>
    <mergeCell ref="A14:G15"/>
    <mergeCell ref="A31:Q32"/>
    <mergeCell ref="R31:BO32"/>
    <mergeCell ref="BD14:BE15"/>
    <mergeCell ref="BG14:BG15"/>
    <mergeCell ref="BH14:BI15"/>
    <mergeCell ref="BJ14:BK15"/>
    <mergeCell ref="BL14:BM15"/>
    <mergeCell ref="S14:S15"/>
    <mergeCell ref="BF14:BF15"/>
    <mergeCell ref="AU14:AX15"/>
    <mergeCell ref="BG17:BG18"/>
    <mergeCell ref="AE14:AE15"/>
    <mergeCell ref="S17:U18"/>
    <mergeCell ref="AF17:AH18"/>
    <mergeCell ref="BL17:BM18"/>
    <mergeCell ref="A20:G21"/>
    <mergeCell ref="H20:AT21"/>
    <mergeCell ref="Q17:R18"/>
    <mergeCell ref="AJ17:AL18"/>
    <mergeCell ref="AN17:AT18"/>
    <mergeCell ref="AB41:BO42"/>
    <mergeCell ref="A39:D40"/>
    <mergeCell ref="E39:L40"/>
    <mergeCell ref="M39:O40"/>
    <mergeCell ref="A41:B42"/>
    <mergeCell ref="C41:D42"/>
    <mergeCell ref="E41:L42"/>
    <mergeCell ref="M41:O42"/>
    <mergeCell ref="P39:AA40"/>
    <mergeCell ref="P41:AA42"/>
    <mergeCell ref="P43:AA44"/>
    <mergeCell ref="AB43:BO44"/>
    <mergeCell ref="P45:AA46"/>
    <mergeCell ref="AB45:BO46"/>
    <mergeCell ref="P47:AA48"/>
    <mergeCell ref="AB47:BO48"/>
    <mergeCell ref="P49:AA50"/>
    <mergeCell ref="AB49:BO50"/>
    <mergeCell ref="A45:B46"/>
    <mergeCell ref="C45:D46"/>
    <mergeCell ref="E45:L46"/>
    <mergeCell ref="M45:O46"/>
    <mergeCell ref="A43:B44"/>
    <mergeCell ref="C43:D44"/>
    <mergeCell ref="E43:L44"/>
    <mergeCell ref="M43:O44"/>
    <mergeCell ref="AB53:BO54"/>
    <mergeCell ref="A47:B48"/>
    <mergeCell ref="C47:D48"/>
    <mergeCell ref="E47:L48"/>
    <mergeCell ref="M47:O48"/>
    <mergeCell ref="P51:AA52"/>
    <mergeCell ref="AB51:BO52"/>
    <mergeCell ref="A49:B50"/>
    <mergeCell ref="C49:D50"/>
    <mergeCell ref="E49:L50"/>
    <mergeCell ref="M49:O50"/>
    <mergeCell ref="A51:B52"/>
    <mergeCell ref="C51:D52"/>
    <mergeCell ref="A53:B54"/>
    <mergeCell ref="C53:D54"/>
    <mergeCell ref="E53:L54"/>
    <mergeCell ref="M53:O54"/>
    <mergeCell ref="E51:L52"/>
    <mergeCell ref="M51:O52"/>
    <mergeCell ref="P53:AA54"/>
    <mergeCell ref="C55:D56"/>
    <mergeCell ref="E55:L56"/>
    <mergeCell ref="M55:O56"/>
    <mergeCell ref="AB60:BO61"/>
    <mergeCell ref="A62:B63"/>
    <mergeCell ref="C62:D63"/>
    <mergeCell ref="E62:L63"/>
    <mergeCell ref="M62:O63"/>
    <mergeCell ref="P62:AA63"/>
    <mergeCell ref="AB62:BO63"/>
    <mergeCell ref="A60:D61"/>
    <mergeCell ref="E60:L61"/>
    <mergeCell ref="M60:O61"/>
    <mergeCell ref="P60:AA61"/>
    <mergeCell ref="AW8:AY9"/>
    <mergeCell ref="A92:S93"/>
    <mergeCell ref="AJ24:AP25"/>
    <mergeCell ref="H27:U28"/>
    <mergeCell ref="V27:Y28"/>
    <mergeCell ref="Z27:AE28"/>
    <mergeCell ref="A26:G28"/>
    <mergeCell ref="AJ27:AP28"/>
    <mergeCell ref="AF85:BN86"/>
    <mergeCell ref="V89:AE90"/>
    <mergeCell ref="AF89:BN90"/>
    <mergeCell ref="I73:BO74"/>
    <mergeCell ref="I76:BO77"/>
    <mergeCell ref="A81:V82"/>
    <mergeCell ref="C84:F85"/>
    <mergeCell ref="G84:H85"/>
    <mergeCell ref="I84:K85"/>
    <mergeCell ref="L84:M85"/>
    <mergeCell ref="N84:P85"/>
    <mergeCell ref="AB66:BO67"/>
    <mergeCell ref="A70:Q71"/>
    <mergeCell ref="R70:BO71"/>
    <mergeCell ref="A66:B67"/>
    <mergeCell ref="C66:D67"/>
    <mergeCell ref="Q84:R85"/>
    <mergeCell ref="V85:AE86"/>
    <mergeCell ref="P66:AA67"/>
    <mergeCell ref="A24:G25"/>
    <mergeCell ref="H24:U25"/>
    <mergeCell ref="V24:Y25"/>
    <mergeCell ref="BI24:BN25"/>
    <mergeCell ref="BN20:BN21"/>
    <mergeCell ref="AQ27:BD28"/>
    <mergeCell ref="BE27:BH28"/>
    <mergeCell ref="BI27:BN28"/>
    <mergeCell ref="E66:L67"/>
    <mergeCell ref="M66:O67"/>
    <mergeCell ref="AB64:BO65"/>
    <mergeCell ref="A64:B65"/>
    <mergeCell ref="C64:D65"/>
    <mergeCell ref="P55:AA56"/>
    <mergeCell ref="E64:L65"/>
    <mergeCell ref="M64:O65"/>
    <mergeCell ref="P64:AA65"/>
    <mergeCell ref="AB55:BO56"/>
    <mergeCell ref="A58:E59"/>
    <mergeCell ref="G58:BO59"/>
    <mergeCell ref="A55:B56"/>
  </mergeCells>
  <phoneticPr fontId="1"/>
  <printOptions horizontalCentered="1" verticalCentered="1"/>
  <pageMargins left="0.78740157480314965" right="0.78740157480314965" top="0.39370078740157483" bottom="0.19685039370078741" header="0" footer="0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93"/>
  <sheetViews>
    <sheetView topLeftCell="A4" workbookViewId="0">
      <selection activeCell="AI12" sqref="AI12:BD13"/>
    </sheetView>
  </sheetViews>
  <sheetFormatPr defaultColWidth="1.25" defaultRowHeight="7.5" customHeight="1"/>
  <cols>
    <col min="1" max="16384" width="1.25" style="3"/>
  </cols>
  <sheetData>
    <row r="1" spans="1:67" ht="7.5" customHeight="1">
      <c r="A1" s="593" t="s">
        <v>139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</row>
    <row r="2" spans="1:67" ht="7.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3"/>
      <c r="BN2" s="593"/>
      <c r="BO2" s="593"/>
    </row>
    <row r="3" spans="1:67" ht="7.5" customHeight="1">
      <c r="A3" s="593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</row>
    <row r="4" spans="1:6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6" spans="1:67" ht="9" customHeight="1">
      <c r="A6" s="449" t="s">
        <v>1</v>
      </c>
      <c r="B6" s="449"/>
      <c r="C6" s="449"/>
      <c r="D6" s="449"/>
      <c r="E6" s="449"/>
      <c r="F6" s="449"/>
      <c r="G6" s="449"/>
      <c r="H6" s="398" t="str">
        <f>データベース!B3</f>
        <v xml:space="preserve">2016年度　北信越学生サッカー選手権大会　兼 第40回総理大臣杯全日本大学サッカートーナメント北信越大会
</v>
      </c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421"/>
      <c r="AI6" s="421"/>
      <c r="AJ6" s="421"/>
      <c r="AK6" s="421"/>
      <c r="AL6" s="421"/>
      <c r="AM6" s="62"/>
    </row>
    <row r="7" spans="1:67" ht="9" customHeight="1">
      <c r="A7" s="449"/>
      <c r="B7" s="449"/>
      <c r="C7" s="449"/>
      <c r="D7" s="449"/>
      <c r="E7" s="449"/>
      <c r="F7" s="449"/>
      <c r="G7" s="449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22"/>
      <c r="AI7" s="422"/>
      <c r="AJ7" s="422"/>
      <c r="AK7" s="422"/>
      <c r="AL7" s="422"/>
      <c r="AM7" s="62"/>
    </row>
    <row r="8" spans="1:67" ht="9" customHeight="1"/>
    <row r="9" spans="1:67" ht="9" customHeight="1">
      <c r="A9" s="449" t="s">
        <v>482</v>
      </c>
      <c r="B9" s="449"/>
      <c r="C9" s="449"/>
      <c r="D9" s="449"/>
      <c r="E9" s="449"/>
      <c r="F9" s="449"/>
      <c r="G9" s="449"/>
      <c r="H9" s="590">
        <v>90</v>
      </c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428" t="s">
        <v>121</v>
      </c>
      <c r="W9" s="428"/>
      <c r="X9" s="428"/>
      <c r="Y9" s="12"/>
      <c r="Z9" s="117"/>
      <c r="AB9" s="449" t="s">
        <v>483</v>
      </c>
      <c r="AC9" s="449"/>
      <c r="AD9" s="449"/>
      <c r="AE9" s="449"/>
      <c r="AF9" s="449"/>
      <c r="AG9" s="449"/>
      <c r="AH9" s="449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428" t="s">
        <v>121</v>
      </c>
      <c r="AX9" s="428"/>
      <c r="AY9" s="428"/>
    </row>
    <row r="10" spans="1:67" ht="9" customHeight="1">
      <c r="A10" s="449"/>
      <c r="B10" s="449"/>
      <c r="C10" s="449"/>
      <c r="D10" s="449"/>
      <c r="E10" s="449"/>
      <c r="F10" s="449"/>
      <c r="G10" s="449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428"/>
      <c r="W10" s="428"/>
      <c r="X10" s="428"/>
      <c r="Y10" s="12"/>
      <c r="Z10" s="117"/>
      <c r="AB10" s="449"/>
      <c r="AC10" s="449"/>
      <c r="AD10" s="449"/>
      <c r="AE10" s="449"/>
      <c r="AF10" s="449"/>
      <c r="AG10" s="449"/>
      <c r="AH10" s="449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428"/>
      <c r="AX10" s="428"/>
      <c r="AY10" s="428"/>
    </row>
    <row r="11" spans="1:67" ht="9" customHeight="1"/>
    <row r="12" spans="1:67" ht="9" customHeight="1">
      <c r="A12" s="449" t="s">
        <v>484</v>
      </c>
      <c r="B12" s="449"/>
      <c r="C12" s="449"/>
      <c r="D12" s="449"/>
      <c r="E12" s="449"/>
      <c r="F12" s="449"/>
      <c r="G12" s="449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14"/>
      <c r="AE12" s="559" t="s">
        <v>14</v>
      </c>
      <c r="AF12" s="559"/>
      <c r="AG12" s="559"/>
      <c r="AH12" s="15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</row>
    <row r="13" spans="1:67" ht="9" customHeight="1">
      <c r="A13" s="449"/>
      <c r="B13" s="449"/>
      <c r="C13" s="449"/>
      <c r="D13" s="449"/>
      <c r="E13" s="449"/>
      <c r="F13" s="449"/>
      <c r="G13" s="44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14"/>
      <c r="AE13" s="559"/>
      <c r="AF13" s="559"/>
      <c r="AG13" s="559"/>
      <c r="AH13" s="15"/>
      <c r="AI13" s="479"/>
      <c r="AJ13" s="479"/>
      <c r="AK13" s="479"/>
      <c r="AL13" s="479"/>
      <c r="AM13" s="479"/>
      <c r="AN13" s="479"/>
      <c r="AO13" s="479"/>
      <c r="AP13" s="479"/>
      <c r="AQ13" s="479"/>
      <c r="AR13" s="479"/>
      <c r="AS13" s="479"/>
      <c r="AT13" s="479"/>
      <c r="AU13" s="479"/>
      <c r="AV13" s="479"/>
      <c r="AW13" s="479"/>
      <c r="AX13" s="479"/>
      <c r="AY13" s="479"/>
      <c r="AZ13" s="479"/>
      <c r="BA13" s="479"/>
      <c r="BB13" s="479"/>
      <c r="BC13" s="479"/>
      <c r="BD13" s="479"/>
    </row>
    <row r="14" spans="1:67" ht="9" customHeight="1"/>
    <row r="15" spans="1:67" ht="9" customHeight="1">
      <c r="A15" s="449" t="s">
        <v>129</v>
      </c>
      <c r="B15" s="449"/>
      <c r="C15" s="449"/>
      <c r="D15" s="449"/>
      <c r="E15" s="449"/>
      <c r="F15" s="449"/>
      <c r="G15" s="449"/>
      <c r="H15" s="428">
        <f>データベース!B10</f>
        <v>2016</v>
      </c>
      <c r="I15" s="428"/>
      <c r="J15" s="428"/>
      <c r="K15" s="428"/>
      <c r="L15" s="406" t="s">
        <v>5</v>
      </c>
      <c r="M15" s="406"/>
      <c r="N15" s="428"/>
      <c r="O15" s="428"/>
      <c r="P15" s="442"/>
      <c r="Q15" s="406" t="s">
        <v>6</v>
      </c>
      <c r="R15" s="406"/>
      <c r="S15" s="428"/>
      <c r="T15" s="428"/>
      <c r="U15" s="442"/>
      <c r="V15" s="406" t="s">
        <v>7</v>
      </c>
      <c r="W15" s="406"/>
      <c r="Y15" s="393" t="s">
        <v>8</v>
      </c>
      <c r="Z15" s="428"/>
      <c r="AA15" s="428"/>
      <c r="AB15" s="393" t="s">
        <v>9</v>
      </c>
      <c r="AF15" s="600"/>
      <c r="AG15" s="415"/>
      <c r="AH15" s="415"/>
      <c r="AI15" s="393" t="s">
        <v>130</v>
      </c>
      <c r="AJ15" s="398"/>
      <c r="AK15" s="425"/>
      <c r="AL15" s="425"/>
      <c r="AN15" s="510" t="s">
        <v>140</v>
      </c>
      <c r="AO15" s="510"/>
      <c r="AP15" s="510"/>
      <c r="AQ15" s="510"/>
      <c r="AR15" s="510"/>
      <c r="AS15" s="510"/>
      <c r="AT15" s="510"/>
    </row>
    <row r="16" spans="1:67" ht="9" customHeight="1">
      <c r="A16" s="449"/>
      <c r="B16" s="449"/>
      <c r="C16" s="449"/>
      <c r="D16" s="449"/>
      <c r="E16" s="449"/>
      <c r="F16" s="449"/>
      <c r="G16" s="449"/>
      <c r="H16" s="479"/>
      <c r="I16" s="479"/>
      <c r="J16" s="479"/>
      <c r="K16" s="479"/>
      <c r="L16" s="406"/>
      <c r="M16" s="406"/>
      <c r="N16" s="479"/>
      <c r="O16" s="479"/>
      <c r="P16" s="430"/>
      <c r="Q16" s="406"/>
      <c r="R16" s="406"/>
      <c r="S16" s="479"/>
      <c r="T16" s="479"/>
      <c r="U16" s="430"/>
      <c r="V16" s="406"/>
      <c r="W16" s="406"/>
      <c r="Y16" s="572"/>
      <c r="Z16" s="479"/>
      <c r="AA16" s="479"/>
      <c r="AB16" s="572"/>
      <c r="AF16" s="416"/>
      <c r="AG16" s="416"/>
      <c r="AH16" s="416"/>
      <c r="AI16" s="448"/>
      <c r="AJ16" s="422"/>
      <c r="AK16" s="422"/>
      <c r="AL16" s="422"/>
      <c r="AN16" s="510"/>
      <c r="AO16" s="510"/>
      <c r="AP16" s="510"/>
      <c r="AQ16" s="510"/>
      <c r="AR16" s="510"/>
      <c r="AS16" s="510"/>
      <c r="AT16" s="510"/>
    </row>
    <row r="17" spans="1:67" ht="9" customHeight="1"/>
    <row r="18" spans="1:67" ht="9" customHeight="1"/>
    <row r="20" spans="1:67" ht="9" customHeight="1">
      <c r="A20" s="449" t="s">
        <v>141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7"/>
      <c r="AH20" s="7"/>
      <c r="AI20" s="7"/>
    </row>
    <row r="21" spans="1:67" ht="9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7"/>
      <c r="AH21" s="7"/>
      <c r="AI21" s="7"/>
    </row>
    <row r="22" spans="1:67" ht="9" customHeight="1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ht="9" customHeight="1">
      <c r="I23" s="395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</row>
    <row r="24" spans="1:67" ht="9" customHeight="1"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509"/>
      <c r="BM24" s="509"/>
      <c r="BN24" s="509"/>
      <c r="BO24" s="509"/>
    </row>
    <row r="25" spans="1:67" ht="9" customHeight="1"/>
    <row r="26" spans="1:67" ht="9" customHeight="1">
      <c r="I26" s="395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</row>
    <row r="27" spans="1:67" ht="9" customHeight="1"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509"/>
      <c r="BF27" s="509"/>
      <c r="BG27" s="509"/>
      <c r="BH27" s="509"/>
      <c r="BI27" s="509"/>
      <c r="BJ27" s="509"/>
      <c r="BK27" s="509"/>
      <c r="BL27" s="509"/>
      <c r="BM27" s="509"/>
      <c r="BN27" s="509"/>
      <c r="BO27" s="509"/>
    </row>
    <row r="28" spans="1:67" ht="9" customHeight="1"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1:67" ht="9" customHeight="1">
      <c r="I29" s="395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</row>
    <row r="30" spans="1:67" ht="9" customHeight="1"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509"/>
      <c r="AS30" s="509"/>
      <c r="AT30" s="509"/>
      <c r="AU30" s="509"/>
      <c r="AV30" s="509"/>
      <c r="AW30" s="509"/>
      <c r="AX30" s="509"/>
      <c r="AY30" s="509"/>
      <c r="AZ30" s="509"/>
      <c r="BA30" s="509"/>
      <c r="BB30" s="509"/>
      <c r="BC30" s="509"/>
      <c r="BD30" s="509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</row>
    <row r="31" spans="1:67" ht="9" customHeight="1"/>
    <row r="32" spans="1:67" ht="9" customHeight="1">
      <c r="I32" s="395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</row>
    <row r="33" spans="9:67" ht="9" customHeight="1"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09"/>
      <c r="BF33" s="509"/>
      <c r="BG33" s="509"/>
      <c r="BH33" s="509"/>
      <c r="BI33" s="509"/>
      <c r="BJ33" s="509"/>
      <c r="BK33" s="509"/>
      <c r="BL33" s="509"/>
      <c r="BM33" s="509"/>
      <c r="BN33" s="509"/>
      <c r="BO33" s="509"/>
    </row>
    <row r="34" spans="9:67" ht="9" customHeight="1"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</row>
    <row r="35" spans="9:67" ht="9" customHeight="1">
      <c r="I35" s="395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</row>
    <row r="36" spans="9:67" ht="9" customHeight="1"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09"/>
      <c r="BK36" s="509"/>
      <c r="BL36" s="509"/>
      <c r="BM36" s="509"/>
      <c r="BN36" s="509"/>
      <c r="BO36" s="509"/>
    </row>
    <row r="37" spans="9:67" ht="9" customHeight="1"/>
    <row r="38" spans="9:67" ht="9" customHeight="1">
      <c r="I38" s="395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</row>
    <row r="39" spans="9:67" ht="9" customHeight="1"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09"/>
      <c r="BD39" s="509"/>
      <c r="BE39" s="509"/>
      <c r="BF39" s="509"/>
      <c r="BG39" s="509"/>
      <c r="BH39" s="509"/>
      <c r="BI39" s="509"/>
      <c r="BJ39" s="509"/>
      <c r="BK39" s="509"/>
      <c r="BL39" s="509"/>
      <c r="BM39" s="509"/>
      <c r="BN39" s="509"/>
      <c r="BO39" s="509"/>
    </row>
    <row r="40" spans="9:67" ht="9" customHeight="1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</row>
    <row r="41" spans="9:67" ht="9" customHeight="1">
      <c r="I41" s="395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</row>
    <row r="42" spans="9:67" ht="9" customHeight="1"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09"/>
      <c r="AK42" s="509"/>
      <c r="AL42" s="509"/>
      <c r="AM42" s="509"/>
      <c r="AN42" s="509"/>
      <c r="AO42" s="509"/>
      <c r="AP42" s="509"/>
      <c r="AQ42" s="509"/>
      <c r="AR42" s="509"/>
      <c r="AS42" s="509"/>
      <c r="AT42" s="509"/>
      <c r="AU42" s="509"/>
      <c r="AV42" s="509"/>
      <c r="AW42" s="509"/>
      <c r="AX42" s="509"/>
      <c r="AY42" s="509"/>
      <c r="AZ42" s="509"/>
      <c r="BA42" s="509"/>
      <c r="BB42" s="509"/>
      <c r="BC42" s="509"/>
      <c r="BD42" s="509"/>
      <c r="BE42" s="509"/>
      <c r="BF42" s="509"/>
      <c r="BG42" s="509"/>
      <c r="BH42" s="509"/>
      <c r="BI42" s="509"/>
      <c r="BJ42" s="509"/>
      <c r="BK42" s="509"/>
      <c r="BL42" s="509"/>
      <c r="BM42" s="509"/>
      <c r="BN42" s="509"/>
      <c r="BO42" s="509"/>
    </row>
    <row r="43" spans="9:67" ht="9" customHeight="1"/>
    <row r="44" spans="9:67" ht="9" customHeight="1">
      <c r="I44" s="395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</row>
    <row r="45" spans="9:67" ht="9" customHeight="1"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09"/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09"/>
      <c r="BK45" s="509"/>
      <c r="BL45" s="509"/>
      <c r="BM45" s="509"/>
      <c r="BN45" s="509"/>
      <c r="BO45" s="509"/>
    </row>
    <row r="46" spans="9:67" ht="9" customHeight="1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9:67" ht="9" customHeight="1">
      <c r="I47" s="395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</row>
    <row r="48" spans="9:67" ht="9" customHeight="1"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09"/>
      <c r="BI48" s="509"/>
      <c r="BJ48" s="509"/>
      <c r="BK48" s="509"/>
      <c r="BL48" s="509"/>
      <c r="BM48" s="509"/>
      <c r="BN48" s="509"/>
      <c r="BO48" s="509"/>
    </row>
    <row r="49" spans="9:67" ht="9" customHeight="1"/>
    <row r="50" spans="9:67" ht="9" customHeight="1">
      <c r="I50" s="395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</row>
    <row r="51" spans="9:67" ht="9" customHeight="1"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  <c r="AV51" s="509"/>
      <c r="AW51" s="509"/>
      <c r="AX51" s="509"/>
      <c r="AY51" s="509"/>
      <c r="AZ51" s="509"/>
      <c r="BA51" s="509"/>
      <c r="BB51" s="509"/>
      <c r="BC51" s="509"/>
      <c r="BD51" s="509"/>
      <c r="BE51" s="509"/>
      <c r="BF51" s="509"/>
      <c r="BG51" s="509"/>
      <c r="BH51" s="509"/>
      <c r="BI51" s="509"/>
      <c r="BJ51" s="509"/>
      <c r="BK51" s="509"/>
      <c r="BL51" s="509"/>
      <c r="BM51" s="509"/>
      <c r="BN51" s="509"/>
      <c r="BO51" s="509"/>
    </row>
    <row r="52" spans="9:67" ht="9" customHeight="1"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spans="9:67" ht="9" customHeight="1">
      <c r="I53" s="395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</row>
    <row r="54" spans="9:67" ht="9" customHeight="1"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09"/>
      <c r="BB54" s="509"/>
      <c r="BC54" s="509"/>
      <c r="BD54" s="509"/>
      <c r="BE54" s="509"/>
      <c r="BF54" s="509"/>
      <c r="BG54" s="509"/>
      <c r="BH54" s="509"/>
      <c r="BI54" s="509"/>
      <c r="BJ54" s="509"/>
      <c r="BK54" s="509"/>
      <c r="BL54" s="509"/>
      <c r="BM54" s="509"/>
      <c r="BN54" s="509"/>
      <c r="BO54" s="509"/>
    </row>
    <row r="55" spans="9:67" ht="9" customHeight="1"/>
    <row r="56" spans="9:67" ht="9" customHeight="1">
      <c r="I56" s="395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</row>
    <row r="57" spans="9:67" ht="9" customHeight="1"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09"/>
      <c r="BC57" s="509"/>
      <c r="BD57" s="509"/>
      <c r="BE57" s="509"/>
      <c r="BF57" s="509"/>
      <c r="BG57" s="509"/>
      <c r="BH57" s="509"/>
      <c r="BI57" s="509"/>
      <c r="BJ57" s="509"/>
      <c r="BK57" s="509"/>
      <c r="BL57" s="509"/>
      <c r="BM57" s="509"/>
      <c r="BN57" s="509"/>
      <c r="BO57" s="509"/>
    </row>
    <row r="58" spans="9:67" ht="9" customHeight="1"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</row>
    <row r="59" spans="9:67" ht="9" customHeight="1">
      <c r="I59" s="395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</row>
    <row r="60" spans="9:67" ht="9" customHeight="1"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  <c r="BC60" s="509"/>
      <c r="BD60" s="509"/>
      <c r="BE60" s="509"/>
      <c r="BF60" s="509"/>
      <c r="BG60" s="509"/>
      <c r="BH60" s="509"/>
      <c r="BI60" s="509"/>
      <c r="BJ60" s="509"/>
      <c r="BK60" s="509"/>
      <c r="BL60" s="509"/>
      <c r="BM60" s="509"/>
      <c r="BN60" s="509"/>
      <c r="BO60" s="509"/>
    </row>
    <row r="61" spans="9:67" ht="9" customHeight="1"/>
    <row r="62" spans="9:67" ht="9" customHeight="1">
      <c r="I62" s="395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</row>
    <row r="63" spans="9:67" ht="9" customHeight="1"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09"/>
      <c r="BC63" s="509"/>
      <c r="BD63" s="509"/>
      <c r="BE63" s="509"/>
      <c r="BF63" s="509"/>
      <c r="BG63" s="509"/>
      <c r="BH63" s="509"/>
      <c r="BI63" s="509"/>
      <c r="BJ63" s="509"/>
      <c r="BK63" s="509"/>
      <c r="BL63" s="509"/>
      <c r="BM63" s="509"/>
      <c r="BN63" s="509"/>
      <c r="BO63" s="509"/>
    </row>
    <row r="64" spans="9:67" ht="9" customHeight="1"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</row>
    <row r="65" spans="9:67" ht="9" customHeight="1">
      <c r="I65" s="395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</row>
    <row r="66" spans="9:67" ht="9" customHeight="1"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</row>
    <row r="67" spans="9:67" ht="9" customHeight="1"/>
    <row r="68" spans="9:67" ht="9" customHeight="1">
      <c r="I68" s="395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</row>
    <row r="69" spans="9:67" ht="9" customHeight="1"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09"/>
      <c r="U69" s="509"/>
      <c r="V69" s="509"/>
      <c r="W69" s="509"/>
      <c r="X69" s="509"/>
      <c r="Y69" s="509"/>
      <c r="Z69" s="509"/>
      <c r="AA69" s="509"/>
      <c r="AB69" s="509"/>
      <c r="AC69" s="509"/>
      <c r="AD69" s="509"/>
      <c r="AE69" s="509"/>
      <c r="AF69" s="509"/>
      <c r="AG69" s="509"/>
      <c r="AH69" s="509"/>
      <c r="AI69" s="509"/>
      <c r="AJ69" s="509"/>
      <c r="AK69" s="509"/>
      <c r="AL69" s="509"/>
      <c r="AM69" s="509"/>
      <c r="AN69" s="509"/>
      <c r="AO69" s="509"/>
      <c r="AP69" s="509"/>
      <c r="AQ69" s="509"/>
      <c r="AR69" s="509"/>
      <c r="AS69" s="509"/>
      <c r="AT69" s="509"/>
      <c r="AU69" s="509"/>
      <c r="AV69" s="509"/>
      <c r="AW69" s="509"/>
      <c r="AX69" s="509"/>
      <c r="AY69" s="509"/>
      <c r="AZ69" s="509"/>
      <c r="BA69" s="509"/>
      <c r="BB69" s="509"/>
      <c r="BC69" s="509"/>
      <c r="BD69" s="509"/>
      <c r="BE69" s="509"/>
      <c r="BF69" s="509"/>
      <c r="BG69" s="509"/>
      <c r="BH69" s="509"/>
      <c r="BI69" s="509"/>
      <c r="BJ69" s="509"/>
      <c r="BK69" s="509"/>
      <c r="BL69" s="509"/>
      <c r="BM69" s="509"/>
      <c r="BN69" s="509"/>
      <c r="BO69" s="509"/>
    </row>
    <row r="70" spans="9:67" ht="9" customHeight="1"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9:67" ht="9" customHeight="1">
      <c r="I71" s="395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</row>
    <row r="72" spans="9:67" ht="9" customHeight="1"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09"/>
      <c r="V72" s="509"/>
      <c r="W72" s="509"/>
      <c r="X72" s="509"/>
      <c r="Y72" s="509"/>
      <c r="Z72" s="509"/>
      <c r="AA72" s="509"/>
      <c r="AB72" s="509"/>
      <c r="AC72" s="509"/>
      <c r="AD72" s="509"/>
      <c r="AE72" s="509"/>
      <c r="AF72" s="509"/>
      <c r="AG72" s="509"/>
      <c r="AH72" s="509"/>
      <c r="AI72" s="509"/>
      <c r="AJ72" s="509"/>
      <c r="AK72" s="509"/>
      <c r="AL72" s="509"/>
      <c r="AM72" s="509"/>
      <c r="AN72" s="509"/>
      <c r="AO72" s="509"/>
      <c r="AP72" s="509"/>
      <c r="AQ72" s="509"/>
      <c r="AR72" s="509"/>
      <c r="AS72" s="509"/>
      <c r="AT72" s="509"/>
      <c r="AU72" s="509"/>
      <c r="AV72" s="509"/>
      <c r="AW72" s="509"/>
      <c r="AX72" s="509"/>
      <c r="AY72" s="509"/>
      <c r="AZ72" s="509"/>
      <c r="BA72" s="509"/>
      <c r="BB72" s="509"/>
      <c r="BC72" s="509"/>
      <c r="BD72" s="509"/>
      <c r="BE72" s="509"/>
      <c r="BF72" s="509"/>
      <c r="BG72" s="509"/>
      <c r="BH72" s="509"/>
      <c r="BI72" s="509"/>
      <c r="BJ72" s="509"/>
      <c r="BK72" s="509"/>
      <c r="BL72" s="509"/>
      <c r="BM72" s="509"/>
      <c r="BN72" s="509"/>
      <c r="BO72" s="509"/>
    </row>
    <row r="73" spans="9:67" ht="9" customHeight="1"/>
    <row r="74" spans="9:67" ht="9" customHeight="1">
      <c r="I74" s="395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</row>
    <row r="75" spans="9:67" ht="9" customHeight="1"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09"/>
      <c r="U75" s="509"/>
      <c r="V75" s="509"/>
      <c r="W75" s="509"/>
      <c r="X75" s="509"/>
      <c r="Y75" s="509"/>
      <c r="Z75" s="509"/>
      <c r="AA75" s="509"/>
      <c r="AB75" s="509"/>
      <c r="AC75" s="509"/>
      <c r="AD75" s="509"/>
      <c r="AE75" s="509"/>
      <c r="AF75" s="509"/>
      <c r="AG75" s="509"/>
      <c r="AH75" s="509"/>
      <c r="AI75" s="509"/>
      <c r="AJ75" s="509"/>
      <c r="AK75" s="509"/>
      <c r="AL75" s="509"/>
      <c r="AM75" s="509"/>
      <c r="AN75" s="509"/>
      <c r="AO75" s="509"/>
      <c r="AP75" s="509"/>
      <c r="AQ75" s="509"/>
      <c r="AR75" s="509"/>
      <c r="AS75" s="509"/>
      <c r="AT75" s="509"/>
      <c r="AU75" s="509"/>
      <c r="AV75" s="509"/>
      <c r="AW75" s="509"/>
      <c r="AX75" s="509"/>
      <c r="AY75" s="509"/>
      <c r="AZ75" s="509"/>
      <c r="BA75" s="509"/>
      <c r="BB75" s="509"/>
      <c r="BC75" s="509"/>
      <c r="BD75" s="509"/>
      <c r="BE75" s="509"/>
      <c r="BF75" s="509"/>
      <c r="BG75" s="509"/>
      <c r="BH75" s="509"/>
      <c r="BI75" s="509"/>
      <c r="BJ75" s="509"/>
      <c r="BK75" s="509"/>
      <c r="BL75" s="509"/>
      <c r="BM75" s="509"/>
      <c r="BN75" s="509"/>
      <c r="BO75" s="509"/>
    </row>
    <row r="76" spans="9:67" ht="9" customHeight="1"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</row>
    <row r="77" spans="9:67" ht="9" customHeight="1">
      <c r="I77" s="395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</row>
    <row r="78" spans="9:67" ht="9" customHeight="1"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509"/>
      <c r="AE78" s="509"/>
      <c r="AF78" s="509"/>
      <c r="AG78" s="509"/>
      <c r="AH78" s="509"/>
      <c r="AI78" s="509"/>
      <c r="AJ78" s="509"/>
      <c r="AK78" s="509"/>
      <c r="AL78" s="509"/>
      <c r="AM78" s="509"/>
      <c r="AN78" s="509"/>
      <c r="AO78" s="509"/>
      <c r="AP78" s="509"/>
      <c r="AQ78" s="509"/>
      <c r="AR78" s="509"/>
      <c r="AS78" s="509"/>
      <c r="AT78" s="509"/>
      <c r="AU78" s="509"/>
      <c r="AV78" s="509"/>
      <c r="AW78" s="509"/>
      <c r="AX78" s="509"/>
      <c r="AY78" s="509"/>
      <c r="AZ78" s="509"/>
      <c r="BA78" s="509"/>
      <c r="BB78" s="509"/>
      <c r="BC78" s="509"/>
      <c r="BD78" s="509"/>
      <c r="BE78" s="509"/>
      <c r="BF78" s="509"/>
      <c r="BG78" s="509"/>
      <c r="BH78" s="509"/>
      <c r="BI78" s="509"/>
      <c r="BJ78" s="509"/>
      <c r="BK78" s="509"/>
      <c r="BL78" s="509"/>
      <c r="BM78" s="509"/>
      <c r="BN78" s="509"/>
      <c r="BO78" s="509"/>
    </row>
    <row r="79" spans="9:67" ht="9" customHeight="1"/>
    <row r="80" spans="9:67" s="6" customFormat="1" ht="9" customHeight="1"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</row>
    <row r="81" spans="1:67" ht="9" customHeight="1"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</row>
    <row r="83" spans="1:67" ht="7.5" customHeight="1">
      <c r="A83" s="510" t="s">
        <v>136</v>
      </c>
      <c r="B83" s="510"/>
      <c r="C83" s="510"/>
      <c r="D83" s="510"/>
      <c r="E83" s="510"/>
      <c r="F83" s="510"/>
      <c r="G83" s="510"/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642"/>
      <c r="T83" s="642"/>
      <c r="U83" s="642"/>
      <c r="V83" s="642"/>
    </row>
    <row r="84" spans="1:67" ht="7.5" customHeight="1">
      <c r="A84" s="510"/>
      <c r="B84" s="510"/>
      <c r="C84" s="510"/>
      <c r="D84" s="510"/>
      <c r="E84" s="510"/>
      <c r="F84" s="510"/>
      <c r="G84" s="510"/>
      <c r="H84" s="641"/>
      <c r="I84" s="641"/>
      <c r="J84" s="641"/>
      <c r="K84" s="641"/>
      <c r="L84" s="641"/>
      <c r="M84" s="641"/>
      <c r="N84" s="641"/>
      <c r="O84" s="641"/>
      <c r="P84" s="641"/>
      <c r="Q84" s="641"/>
      <c r="R84" s="642"/>
      <c r="S84" s="642"/>
      <c r="T84" s="642"/>
      <c r="U84" s="642"/>
      <c r="V84" s="642"/>
    </row>
    <row r="86" spans="1:67" ht="7.5" customHeight="1">
      <c r="C86" s="428">
        <f>データベース!B10</f>
        <v>2016</v>
      </c>
      <c r="D86" s="428"/>
      <c r="E86" s="428"/>
      <c r="F86" s="428"/>
      <c r="G86" s="406" t="s">
        <v>5</v>
      </c>
      <c r="H86" s="406"/>
      <c r="I86" s="428"/>
      <c r="J86" s="428"/>
      <c r="K86" s="442"/>
      <c r="L86" s="406" t="s">
        <v>6</v>
      </c>
      <c r="M86" s="406"/>
      <c r="N86" s="428"/>
      <c r="O86" s="428"/>
      <c r="P86" s="442"/>
      <c r="Q86" s="406" t="s">
        <v>7</v>
      </c>
      <c r="R86" s="406"/>
    </row>
    <row r="87" spans="1:67" ht="7.5" customHeight="1">
      <c r="C87" s="479"/>
      <c r="D87" s="479"/>
      <c r="E87" s="479"/>
      <c r="F87" s="479"/>
      <c r="G87" s="406"/>
      <c r="H87" s="406"/>
      <c r="I87" s="479"/>
      <c r="J87" s="479"/>
      <c r="K87" s="430"/>
      <c r="L87" s="406"/>
      <c r="M87" s="406"/>
      <c r="N87" s="479"/>
      <c r="O87" s="479"/>
      <c r="P87" s="430"/>
      <c r="Q87" s="406"/>
      <c r="R87" s="406"/>
      <c r="V87" s="27"/>
      <c r="W87" s="28"/>
      <c r="X87" s="28"/>
      <c r="Y87" s="28"/>
      <c r="Z87" s="28"/>
      <c r="AA87" s="28"/>
      <c r="AB87" s="28"/>
      <c r="AC87" s="28"/>
      <c r="AD87" s="28"/>
      <c r="AE87" s="28"/>
      <c r="AF87" s="8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9" spans="1:67" ht="7.5" customHeight="1">
      <c r="V89" s="613" t="s">
        <v>142</v>
      </c>
      <c r="W89" s="614"/>
      <c r="X89" s="614"/>
      <c r="Y89" s="614"/>
      <c r="Z89" s="614"/>
      <c r="AA89" s="614"/>
      <c r="AB89" s="614"/>
      <c r="AC89" s="614"/>
      <c r="AD89" s="614"/>
      <c r="AE89" s="614"/>
      <c r="AF89" s="640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</row>
    <row r="90" spans="1:67" ht="7.5" customHeight="1">
      <c r="V90" s="614"/>
      <c r="W90" s="614"/>
      <c r="X90" s="614"/>
      <c r="Y90" s="614"/>
      <c r="Z90" s="614"/>
      <c r="AA90" s="614"/>
      <c r="AB90" s="614"/>
      <c r="AC90" s="614"/>
      <c r="AD90" s="614"/>
      <c r="AE90" s="614"/>
      <c r="AF90" s="580"/>
      <c r="AG90" s="580"/>
      <c r="AH90" s="580"/>
      <c r="AI90" s="580"/>
      <c r="AJ90" s="580"/>
      <c r="AK90" s="580"/>
      <c r="AL90" s="580"/>
      <c r="AM90" s="580"/>
      <c r="AN90" s="580"/>
      <c r="AO90" s="580"/>
      <c r="AP90" s="580"/>
      <c r="AQ90" s="580"/>
      <c r="AR90" s="580"/>
      <c r="AS90" s="580"/>
      <c r="AT90" s="580"/>
      <c r="AU90" s="580"/>
      <c r="AV90" s="580"/>
      <c r="AW90" s="580"/>
      <c r="AX90" s="580"/>
      <c r="AY90" s="580"/>
      <c r="AZ90" s="580"/>
      <c r="BA90" s="580"/>
      <c r="BB90" s="580"/>
      <c r="BC90" s="580"/>
      <c r="BD90" s="580"/>
      <c r="BE90" s="580"/>
      <c r="BF90" s="580"/>
      <c r="BG90" s="580"/>
      <c r="BH90" s="580"/>
      <c r="BI90" s="580"/>
      <c r="BJ90" s="580"/>
      <c r="BK90" s="580"/>
      <c r="BL90" s="580"/>
      <c r="BM90" s="580"/>
      <c r="BN90" s="580"/>
    </row>
    <row r="92" spans="1:67" ht="7.5" customHeight="1">
      <c r="A92" s="595" t="s">
        <v>495</v>
      </c>
      <c r="B92" s="595"/>
      <c r="C92" s="595"/>
      <c r="D92" s="595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5"/>
      <c r="S92" s="595"/>
    </row>
    <row r="93" spans="1:67" ht="7.5" customHeight="1">
      <c r="A93" s="595"/>
      <c r="B93" s="595"/>
      <c r="C93" s="595"/>
      <c r="D93" s="595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</row>
  </sheetData>
  <mergeCells count="57">
    <mergeCell ref="A1:BO3"/>
    <mergeCell ref="A6:G7"/>
    <mergeCell ref="H6:AL7"/>
    <mergeCell ref="A9:G10"/>
    <mergeCell ref="H9:U10"/>
    <mergeCell ref="V9:X10"/>
    <mergeCell ref="AB9:AH10"/>
    <mergeCell ref="AI9:AV10"/>
    <mergeCell ref="AW9:AY10"/>
    <mergeCell ref="V15:W16"/>
    <mergeCell ref="Y15:Y16"/>
    <mergeCell ref="A15:G16"/>
    <mergeCell ref="H15:K16"/>
    <mergeCell ref="L15:M16"/>
    <mergeCell ref="N15:P16"/>
    <mergeCell ref="I44:BO45"/>
    <mergeCell ref="I38:BO39"/>
    <mergeCell ref="I41:BO42"/>
    <mergeCell ref="A20:AF21"/>
    <mergeCell ref="A12:G13"/>
    <mergeCell ref="AE12:AG13"/>
    <mergeCell ref="H12:AC13"/>
    <mergeCell ref="AI12:BD13"/>
    <mergeCell ref="AJ15:AL16"/>
    <mergeCell ref="AN15:AT16"/>
    <mergeCell ref="Z15:AA16"/>
    <mergeCell ref="AB15:AB16"/>
    <mergeCell ref="AF15:AH16"/>
    <mergeCell ref="AI15:AI16"/>
    <mergeCell ref="Q15:R16"/>
    <mergeCell ref="S15:U16"/>
    <mergeCell ref="I23:BO24"/>
    <mergeCell ref="I26:BO27"/>
    <mergeCell ref="I29:BO30"/>
    <mergeCell ref="I32:BO33"/>
    <mergeCell ref="I35:BO36"/>
    <mergeCell ref="I47:BO48"/>
    <mergeCell ref="I50:BO51"/>
    <mergeCell ref="I53:BO54"/>
    <mergeCell ref="I62:BO63"/>
    <mergeCell ref="I65:BO66"/>
    <mergeCell ref="I56:BO57"/>
    <mergeCell ref="I59:BO60"/>
    <mergeCell ref="A92:S93"/>
    <mergeCell ref="I68:BO69"/>
    <mergeCell ref="I71:BO72"/>
    <mergeCell ref="V89:AE90"/>
    <mergeCell ref="AF89:BN90"/>
    <mergeCell ref="I74:BO75"/>
    <mergeCell ref="I77:BO78"/>
    <mergeCell ref="A83:V84"/>
    <mergeCell ref="C86:F87"/>
    <mergeCell ref="G86:H87"/>
    <mergeCell ref="I86:K87"/>
    <mergeCell ref="L86:M87"/>
    <mergeCell ref="N86:P87"/>
    <mergeCell ref="Q86:R87"/>
  </mergeCells>
  <phoneticPr fontId="1"/>
  <printOptions horizontalCentered="1" verticalCentered="1"/>
  <pageMargins left="0.78740157480314965" right="0.78740157480314965" top="0.39370078740157483" bottom="0.59055118110236227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227"/>
  <sheetViews>
    <sheetView tabSelected="1" topLeftCell="A101" zoomScale="115" zoomScaleNormal="100" zoomScaleSheetLayoutView="100" workbookViewId="0">
      <selection activeCell="A110" sqref="A110:BZ115"/>
    </sheetView>
  </sheetViews>
  <sheetFormatPr defaultColWidth="1.25" defaultRowHeight="7.5" customHeight="1"/>
  <cols>
    <col min="1" max="16384" width="1.25" style="3"/>
  </cols>
  <sheetData>
    <row r="1" spans="1:78" ht="7.5" customHeight="1">
      <c r="A1" s="754" t="str">
        <f>データベース!B3</f>
        <v xml:space="preserve">2016年度　北信越学生サッカー選手権大会　兼 第40回総理大臣杯全日本大学サッカートーナメント北信越大会
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155"/>
      <c r="AT1" s="155"/>
      <c r="AU1" s="155"/>
      <c r="AV1" s="155"/>
      <c r="AW1" s="155"/>
      <c r="AX1" s="753" t="s">
        <v>397</v>
      </c>
      <c r="AY1" s="753"/>
      <c r="AZ1" s="753"/>
      <c r="BA1" s="753"/>
      <c r="BB1" s="753"/>
      <c r="BC1" s="753"/>
      <c r="BD1" s="753"/>
      <c r="BE1" s="753"/>
      <c r="BF1" s="753"/>
      <c r="BG1" s="753"/>
      <c r="BH1" s="753"/>
      <c r="BI1" s="753"/>
      <c r="BJ1" s="753"/>
      <c r="BK1" s="753"/>
      <c r="BL1" s="753"/>
      <c r="BM1" s="753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</row>
    <row r="2" spans="1:78" ht="7.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155"/>
      <c r="AT2" s="155"/>
      <c r="AU2" s="155"/>
      <c r="AV2" s="155"/>
      <c r="AW2" s="155"/>
      <c r="AX2" s="753"/>
      <c r="AY2" s="753"/>
      <c r="AZ2" s="753"/>
      <c r="BA2" s="753"/>
      <c r="BB2" s="753"/>
      <c r="BC2" s="753"/>
      <c r="BD2" s="753"/>
      <c r="BE2" s="753"/>
      <c r="BF2" s="753"/>
      <c r="BG2" s="753"/>
      <c r="BH2" s="753"/>
      <c r="BI2" s="753"/>
      <c r="BJ2" s="753"/>
      <c r="BK2" s="753"/>
      <c r="BL2" s="753"/>
      <c r="BM2" s="753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7.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155"/>
      <c r="AT3" s="155"/>
      <c r="AU3" s="155"/>
      <c r="AV3" s="155"/>
      <c r="AW3" s="155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9" customFormat="1" ht="7.5" customHeight="1" thickBot="1"/>
    <row r="5" spans="1:78" s="19" customFormat="1" ht="7.5" customHeight="1">
      <c r="A5" s="768" t="str">
        <f>データベース!B4</f>
        <v>準決勝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769"/>
      <c r="N5" s="773" t="s">
        <v>388</v>
      </c>
      <c r="O5" s="774"/>
      <c r="P5" s="774"/>
      <c r="Q5" s="774"/>
      <c r="R5" s="774"/>
      <c r="S5" s="774"/>
      <c r="T5" s="774"/>
      <c r="U5" s="707">
        <f>データベース!B5</f>
        <v>22</v>
      </c>
      <c r="V5" s="708"/>
      <c r="W5" s="708"/>
      <c r="X5" s="708"/>
      <c r="Y5" s="708"/>
      <c r="Z5" s="709"/>
      <c r="AA5" s="765" t="s">
        <v>168</v>
      </c>
      <c r="AB5" s="766"/>
      <c r="AC5" s="766"/>
      <c r="AD5" s="766"/>
      <c r="AE5" s="766"/>
      <c r="AF5" s="724" t="str">
        <f>データベース!B7</f>
        <v>大町市運動公園サッカー場</v>
      </c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6" t="s">
        <v>244</v>
      </c>
      <c r="BB5" s="501" t="str">
        <f>データベース!B8</f>
        <v>長野県大町市常盤5638-44</v>
      </c>
      <c r="BC5" s="494"/>
      <c r="BD5" s="494"/>
      <c r="BE5" s="494"/>
      <c r="BF5" s="494"/>
      <c r="BG5" s="494"/>
      <c r="BH5" s="494"/>
      <c r="BI5" s="494"/>
      <c r="BJ5" s="494"/>
      <c r="BK5" s="494"/>
      <c r="BL5" s="494"/>
      <c r="BM5" s="727" t="s">
        <v>245</v>
      </c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</row>
    <row r="6" spans="1:78" s="19" customFormat="1" ht="7.5" customHeight="1" thickBot="1">
      <c r="A6" s="77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771"/>
      <c r="N6" s="775"/>
      <c r="O6" s="418"/>
      <c r="P6" s="418"/>
      <c r="Q6" s="418"/>
      <c r="R6" s="418"/>
      <c r="S6" s="418"/>
      <c r="T6" s="418"/>
      <c r="U6" s="580"/>
      <c r="V6" s="580"/>
      <c r="W6" s="580"/>
      <c r="X6" s="580"/>
      <c r="Y6" s="580"/>
      <c r="Z6" s="686"/>
      <c r="AA6" s="767"/>
      <c r="AB6" s="509"/>
      <c r="AC6" s="509"/>
      <c r="AD6" s="509"/>
      <c r="AE6" s="509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509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728"/>
      <c r="BN6" s="63"/>
      <c r="BO6" s="58"/>
      <c r="BP6" s="58"/>
      <c r="BQ6" s="44"/>
      <c r="BR6" s="44"/>
      <c r="BS6" s="44"/>
      <c r="BT6" s="44"/>
      <c r="BU6" s="44"/>
      <c r="BV6" s="44"/>
      <c r="BW6" s="44"/>
      <c r="BX6" s="44"/>
      <c r="BY6" s="44"/>
      <c r="BZ6" s="44"/>
    </row>
    <row r="7" spans="1:78" s="19" customFormat="1" ht="7.5" customHeight="1">
      <c r="A7" s="713" t="s">
        <v>254</v>
      </c>
      <c r="B7" s="714"/>
      <c r="C7" s="714"/>
      <c r="D7" s="714"/>
      <c r="E7" s="714"/>
      <c r="F7" s="476">
        <f>データベース!B10</f>
        <v>2016</v>
      </c>
      <c r="G7" s="476"/>
      <c r="H7" s="476"/>
      <c r="I7" s="476"/>
      <c r="J7" s="711" t="s">
        <v>169</v>
      </c>
      <c r="K7" s="714"/>
      <c r="L7" s="706">
        <f>データベース!B11</f>
        <v>6</v>
      </c>
      <c r="M7" s="476"/>
      <c r="N7" s="476"/>
      <c r="O7" s="706" t="s">
        <v>170</v>
      </c>
      <c r="P7" s="476"/>
      <c r="Q7" s="706">
        <f>データベース!B12</f>
        <v>18</v>
      </c>
      <c r="R7" s="476"/>
      <c r="S7" s="476"/>
      <c r="T7" s="706" t="s">
        <v>171</v>
      </c>
      <c r="U7" s="476"/>
      <c r="V7" s="706" t="s">
        <v>242</v>
      </c>
      <c r="W7" s="706" t="str">
        <f>データベース!B13</f>
        <v>土</v>
      </c>
      <c r="X7" s="476"/>
      <c r="Y7" s="476"/>
      <c r="Z7" s="706" t="s">
        <v>243</v>
      </c>
      <c r="AA7" s="682" t="s">
        <v>253</v>
      </c>
      <c r="AB7" s="729"/>
      <c r="AC7" s="729"/>
      <c r="AD7" s="729"/>
      <c r="AE7" s="729"/>
      <c r="AF7" s="683"/>
      <c r="AG7" s="683"/>
      <c r="AH7" s="731">
        <v>14</v>
      </c>
      <c r="AI7" s="731"/>
      <c r="AJ7" s="731"/>
      <c r="AK7" s="1175" t="s">
        <v>252</v>
      </c>
      <c r="AL7" s="1175"/>
      <c r="AM7" s="755" t="s">
        <v>545</v>
      </c>
      <c r="AN7" s="755"/>
      <c r="AO7" s="755"/>
      <c r="AP7" s="756"/>
      <c r="AQ7" s="1181" t="s">
        <v>255</v>
      </c>
      <c r="AR7" s="476"/>
      <c r="AS7" s="476"/>
      <c r="AT7" s="476"/>
      <c r="AU7" s="476"/>
      <c r="AV7" s="739" t="s">
        <v>546</v>
      </c>
      <c r="AW7" s="739"/>
      <c r="AX7" s="739"/>
      <c r="AY7" s="739"/>
      <c r="AZ7" s="739"/>
      <c r="BA7" s="739"/>
      <c r="BB7" s="739"/>
      <c r="BC7" s="739"/>
      <c r="BD7" s="723"/>
      <c r="BE7" s="723"/>
      <c r="BF7" s="723"/>
      <c r="BG7" s="723"/>
      <c r="BH7" s="723"/>
      <c r="BI7" s="1179"/>
      <c r="BJ7" s="706" t="s">
        <v>259</v>
      </c>
      <c r="BK7" s="476"/>
      <c r="BL7" s="476"/>
      <c r="BM7" s="476"/>
      <c r="BN7" s="442"/>
      <c r="BO7" s="1122" t="s">
        <v>547</v>
      </c>
      <c r="BP7" s="1122"/>
      <c r="BQ7" s="1122"/>
      <c r="BR7" s="1122"/>
      <c r="BS7" s="1122"/>
      <c r="BT7" s="1122"/>
      <c r="BU7" s="1122"/>
      <c r="BV7" s="1122"/>
      <c r="BW7" s="173"/>
      <c r="BX7" s="173"/>
      <c r="BY7" s="173"/>
      <c r="BZ7" s="668"/>
    </row>
    <row r="8" spans="1:78" s="19" customFormat="1" ht="7.5" customHeight="1">
      <c r="A8" s="772"/>
      <c r="B8" s="509"/>
      <c r="C8" s="509"/>
      <c r="D8" s="509"/>
      <c r="E8" s="509"/>
      <c r="F8" s="430"/>
      <c r="G8" s="430"/>
      <c r="H8" s="430"/>
      <c r="I8" s="430"/>
      <c r="J8" s="509"/>
      <c r="K8" s="509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730"/>
      <c r="AB8" s="441"/>
      <c r="AC8" s="441"/>
      <c r="AD8" s="441"/>
      <c r="AE8" s="441"/>
      <c r="AF8" s="580"/>
      <c r="AG8" s="580"/>
      <c r="AH8" s="396"/>
      <c r="AI8" s="396"/>
      <c r="AJ8" s="396"/>
      <c r="AK8" s="418"/>
      <c r="AL8" s="418"/>
      <c r="AM8" s="757"/>
      <c r="AN8" s="757"/>
      <c r="AO8" s="757"/>
      <c r="AP8" s="758"/>
      <c r="AQ8" s="1182"/>
      <c r="AR8" s="430"/>
      <c r="AS8" s="430"/>
      <c r="AT8" s="430"/>
      <c r="AU8" s="430"/>
      <c r="AV8" s="672"/>
      <c r="AW8" s="672"/>
      <c r="AX8" s="672"/>
      <c r="AY8" s="672"/>
      <c r="AZ8" s="672"/>
      <c r="BA8" s="672"/>
      <c r="BB8" s="672"/>
      <c r="BC8" s="672"/>
      <c r="BD8" s="413"/>
      <c r="BE8" s="413"/>
      <c r="BF8" s="413"/>
      <c r="BG8" s="413"/>
      <c r="BH8" s="413"/>
      <c r="BI8" s="1180"/>
      <c r="BJ8" s="430"/>
      <c r="BK8" s="430"/>
      <c r="BL8" s="430"/>
      <c r="BM8" s="430"/>
      <c r="BN8" s="430"/>
      <c r="BO8" s="672"/>
      <c r="BP8" s="672"/>
      <c r="BQ8" s="672"/>
      <c r="BR8" s="672"/>
      <c r="BS8" s="672"/>
      <c r="BT8" s="672"/>
      <c r="BU8" s="672"/>
      <c r="BV8" s="672"/>
      <c r="BW8" s="448"/>
      <c r="BX8" s="448"/>
      <c r="BY8" s="448"/>
      <c r="BZ8" s="1090"/>
    </row>
    <row r="9" spans="1:78" s="19" customFormat="1" ht="7.5" customHeight="1">
      <c r="A9" s="713" t="s">
        <v>378</v>
      </c>
      <c r="B9" s="763"/>
      <c r="C9" s="763"/>
      <c r="D9" s="763"/>
      <c r="E9" s="763"/>
      <c r="F9" s="763"/>
      <c r="G9" s="763"/>
      <c r="H9" s="763"/>
      <c r="I9" s="763"/>
      <c r="J9" s="759" t="str">
        <f>IF(データベース!B21="","",データベース!B21)</f>
        <v>上條　寿久</v>
      </c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7"/>
      <c r="AA9" s="710" t="s">
        <v>257</v>
      </c>
      <c r="AB9" s="711"/>
      <c r="AC9" s="711"/>
      <c r="AD9" s="711"/>
      <c r="AE9" s="711"/>
      <c r="AF9" s="759" t="s">
        <v>548</v>
      </c>
      <c r="AG9" s="760"/>
      <c r="AH9" s="760"/>
      <c r="AI9" s="760"/>
      <c r="AJ9" s="760"/>
      <c r="AK9" s="760"/>
      <c r="AL9" s="760"/>
      <c r="AM9" s="760"/>
      <c r="AN9" s="760"/>
      <c r="AO9" s="760"/>
      <c r="AP9" s="760"/>
      <c r="AQ9" s="760"/>
      <c r="AR9" s="760"/>
      <c r="AS9" s="761"/>
      <c r="AT9" s="710" t="s">
        <v>256</v>
      </c>
      <c r="AU9" s="763"/>
      <c r="AV9" s="763"/>
      <c r="AW9" s="763"/>
      <c r="AX9" s="763"/>
      <c r="AY9" s="722" t="s">
        <v>246</v>
      </c>
      <c r="AZ9" s="476"/>
      <c r="BA9" s="476"/>
      <c r="BB9" s="476"/>
      <c r="BC9" s="722" t="s">
        <v>250</v>
      </c>
      <c r="BD9" s="723"/>
      <c r="BE9" s="722" t="s">
        <v>247</v>
      </c>
      <c r="BF9" s="476"/>
      <c r="BG9" s="476"/>
      <c r="BH9" s="476"/>
      <c r="BI9" s="60"/>
      <c r="BJ9" s="710" t="s">
        <v>258</v>
      </c>
      <c r="BK9" s="763"/>
      <c r="BL9" s="763"/>
      <c r="BM9" s="763"/>
      <c r="BN9" s="763"/>
      <c r="BO9" s="722" t="s">
        <v>248</v>
      </c>
      <c r="BP9" s="476"/>
      <c r="BQ9" s="476"/>
      <c r="BR9" s="476"/>
      <c r="BS9" s="722" t="s">
        <v>250</v>
      </c>
      <c r="BT9" s="723"/>
      <c r="BU9" s="722" t="s">
        <v>249</v>
      </c>
      <c r="BV9" s="476"/>
      <c r="BW9" s="476"/>
      <c r="BX9" s="476"/>
      <c r="BY9" s="723"/>
      <c r="BZ9" s="1178"/>
    </row>
    <row r="10" spans="1:78" s="19" customFormat="1" ht="7.5" customHeight="1">
      <c r="A10" s="764"/>
      <c r="B10" s="448"/>
      <c r="C10" s="448"/>
      <c r="D10" s="448"/>
      <c r="E10" s="448"/>
      <c r="F10" s="448"/>
      <c r="G10" s="448"/>
      <c r="H10" s="448"/>
      <c r="I10" s="44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9"/>
      <c r="AA10" s="712"/>
      <c r="AB10" s="599"/>
      <c r="AC10" s="599"/>
      <c r="AD10" s="599"/>
      <c r="AE10" s="599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762"/>
      <c r="AT10" s="1089"/>
      <c r="AU10" s="448"/>
      <c r="AV10" s="448"/>
      <c r="AW10" s="448"/>
      <c r="AX10" s="448"/>
      <c r="AY10" s="430"/>
      <c r="AZ10" s="430"/>
      <c r="BA10" s="430"/>
      <c r="BB10" s="430"/>
      <c r="BC10" s="413"/>
      <c r="BD10" s="413"/>
      <c r="BE10" s="430"/>
      <c r="BF10" s="430"/>
      <c r="BG10" s="430"/>
      <c r="BH10" s="430"/>
      <c r="BI10" s="59"/>
      <c r="BJ10" s="1089"/>
      <c r="BK10" s="448"/>
      <c r="BL10" s="448"/>
      <c r="BM10" s="448"/>
      <c r="BN10" s="448"/>
      <c r="BO10" s="430"/>
      <c r="BP10" s="430"/>
      <c r="BQ10" s="430"/>
      <c r="BR10" s="430"/>
      <c r="BS10" s="413"/>
      <c r="BT10" s="413"/>
      <c r="BU10" s="430"/>
      <c r="BV10" s="430"/>
      <c r="BW10" s="430"/>
      <c r="BX10" s="430"/>
      <c r="BY10" s="413"/>
      <c r="BZ10" s="1173"/>
    </row>
    <row r="11" spans="1:78" s="19" customFormat="1" ht="7.5" customHeight="1">
      <c r="A11" s="713" t="s">
        <v>260</v>
      </c>
      <c r="B11" s="714"/>
      <c r="C11" s="714"/>
      <c r="D11" s="714"/>
      <c r="E11" s="714"/>
      <c r="F11" s="717" t="str">
        <f>IF(データベース!B22="","",データベース!B22)</f>
        <v>表　慶</v>
      </c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32"/>
      <c r="U11" s="710" t="s">
        <v>261</v>
      </c>
      <c r="V11" s="711"/>
      <c r="W11" s="711"/>
      <c r="X11" s="711"/>
      <c r="Y11" s="711"/>
      <c r="Z11" s="717" t="str">
        <f>IF(データベース!B23="","",データベース!B23)</f>
        <v>浅野　裕輝</v>
      </c>
      <c r="AA11" s="718"/>
      <c r="AB11" s="718"/>
      <c r="AC11" s="718"/>
      <c r="AD11" s="718"/>
      <c r="AE11" s="718"/>
      <c r="AF11" s="718"/>
      <c r="AG11" s="718"/>
      <c r="AH11" s="718"/>
      <c r="AI11" s="718"/>
      <c r="AJ11" s="718"/>
      <c r="AK11" s="718"/>
      <c r="AL11" s="718"/>
      <c r="AM11" s="737"/>
      <c r="AN11" s="710" t="s">
        <v>262</v>
      </c>
      <c r="AO11" s="711"/>
      <c r="AP11" s="711"/>
      <c r="AQ11" s="711"/>
      <c r="AR11" s="711"/>
      <c r="AS11" s="717" t="str">
        <f>IF(データベース!B24="","",データベース!B24)</f>
        <v>三澤　洋之</v>
      </c>
      <c r="AT11" s="718"/>
      <c r="AU11" s="718"/>
      <c r="AV11" s="718"/>
      <c r="AW11" s="718"/>
      <c r="AX11" s="718"/>
      <c r="AY11" s="718"/>
      <c r="AZ11" s="718"/>
      <c r="BA11" s="718"/>
      <c r="BB11" s="718"/>
      <c r="BC11" s="718"/>
      <c r="BD11" s="718"/>
      <c r="BE11" s="718"/>
      <c r="BF11" s="737"/>
      <c r="BG11" s="710" t="s">
        <v>263</v>
      </c>
      <c r="BH11" s="711"/>
      <c r="BI11" s="711"/>
      <c r="BJ11" s="711"/>
      <c r="BK11" s="711"/>
      <c r="BL11" s="717" t="str">
        <f>IF(データベース!B25="","",データベース!B25)</f>
        <v>伊藤　岳彦</v>
      </c>
      <c r="BM11" s="718"/>
      <c r="BN11" s="718"/>
      <c r="BO11" s="718"/>
      <c r="BP11" s="718"/>
      <c r="BQ11" s="718"/>
      <c r="BR11" s="718"/>
      <c r="BS11" s="718"/>
      <c r="BT11" s="718"/>
      <c r="BU11" s="718"/>
      <c r="BV11" s="718"/>
      <c r="BW11" s="718"/>
      <c r="BX11" s="718"/>
      <c r="BY11" s="718"/>
      <c r="BZ11" s="719"/>
    </row>
    <row r="12" spans="1:78" s="19" customFormat="1" ht="7.5" customHeight="1" thickBot="1">
      <c r="A12" s="715"/>
      <c r="B12" s="716"/>
      <c r="C12" s="716"/>
      <c r="D12" s="716"/>
      <c r="E12" s="716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4"/>
      <c r="U12" s="735"/>
      <c r="V12" s="736"/>
      <c r="W12" s="736"/>
      <c r="X12" s="736"/>
      <c r="Y12" s="736"/>
      <c r="Z12" s="720"/>
      <c r="AA12" s="720"/>
      <c r="AB12" s="720"/>
      <c r="AC12" s="720"/>
      <c r="AD12" s="720"/>
      <c r="AE12" s="720"/>
      <c r="AF12" s="720"/>
      <c r="AG12" s="720"/>
      <c r="AH12" s="720"/>
      <c r="AI12" s="720"/>
      <c r="AJ12" s="720"/>
      <c r="AK12" s="720"/>
      <c r="AL12" s="720"/>
      <c r="AM12" s="738"/>
      <c r="AN12" s="735"/>
      <c r="AO12" s="736"/>
      <c r="AP12" s="736"/>
      <c r="AQ12" s="736"/>
      <c r="AR12" s="736"/>
      <c r="AS12" s="720"/>
      <c r="AT12" s="720"/>
      <c r="AU12" s="720"/>
      <c r="AV12" s="720"/>
      <c r="AW12" s="720"/>
      <c r="AX12" s="720"/>
      <c r="AY12" s="720"/>
      <c r="AZ12" s="720"/>
      <c r="BA12" s="720"/>
      <c r="BB12" s="720"/>
      <c r="BC12" s="720"/>
      <c r="BD12" s="720"/>
      <c r="BE12" s="720"/>
      <c r="BF12" s="738"/>
      <c r="BG12" s="735"/>
      <c r="BH12" s="736"/>
      <c r="BI12" s="736"/>
      <c r="BJ12" s="736"/>
      <c r="BK12" s="736"/>
      <c r="BL12" s="720"/>
      <c r="BM12" s="720"/>
      <c r="BN12" s="720"/>
      <c r="BO12" s="720"/>
      <c r="BP12" s="720"/>
      <c r="BQ12" s="720"/>
      <c r="BR12" s="720"/>
      <c r="BS12" s="720"/>
      <c r="BT12" s="720"/>
      <c r="BU12" s="720"/>
      <c r="BV12" s="720"/>
      <c r="BW12" s="720"/>
      <c r="BX12" s="720"/>
      <c r="BY12" s="720"/>
      <c r="BZ12" s="721"/>
    </row>
    <row r="13" spans="1:78" s="19" customFormat="1" ht="7.5" customHeight="1">
      <c r="A13" s="48"/>
      <c r="B13" s="45"/>
      <c r="C13" s="45"/>
      <c r="D13" s="45"/>
      <c r="E13" s="45"/>
      <c r="F13" s="814" t="s">
        <v>265</v>
      </c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814" t="s">
        <v>264</v>
      </c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4"/>
      <c r="BW13" s="44"/>
      <c r="BX13" s="44"/>
      <c r="BY13" s="44"/>
      <c r="BZ13" s="50"/>
    </row>
    <row r="14" spans="1:78" s="19" customFormat="1" ht="7.5" customHeight="1">
      <c r="A14" s="48"/>
      <c r="B14" s="45"/>
      <c r="C14" s="45"/>
      <c r="D14" s="45"/>
      <c r="E14" s="45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799">
        <v>0</v>
      </c>
      <c r="AE14" s="410"/>
      <c r="AF14" s="410"/>
      <c r="AG14" s="410"/>
      <c r="AH14" s="393"/>
      <c r="AI14" s="590">
        <v>0</v>
      </c>
      <c r="AJ14" s="590"/>
      <c r="AK14" s="590"/>
      <c r="AL14" s="806" t="s">
        <v>267</v>
      </c>
      <c r="AM14" s="807"/>
      <c r="AN14" s="807"/>
      <c r="AO14" s="807"/>
      <c r="AP14" s="590">
        <v>0</v>
      </c>
      <c r="AQ14" s="590"/>
      <c r="AR14" s="590"/>
      <c r="AS14" s="393"/>
      <c r="AT14" s="799">
        <v>0</v>
      </c>
      <c r="AU14" s="834"/>
      <c r="AV14" s="834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4"/>
      <c r="BW14" s="44"/>
      <c r="BX14" s="44"/>
      <c r="BY14" s="44"/>
      <c r="BZ14" s="50"/>
    </row>
    <row r="15" spans="1:78" s="19" customFormat="1" ht="7.5" customHeight="1">
      <c r="A15" s="49"/>
      <c r="B15" s="44"/>
      <c r="C15" s="44"/>
      <c r="D15" s="44"/>
      <c r="E15" s="44"/>
      <c r="F15" s="796" t="str">
        <f>データベース!B16</f>
        <v>新潟経営大学</v>
      </c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410"/>
      <c r="AE15" s="410"/>
      <c r="AF15" s="410"/>
      <c r="AG15" s="410"/>
      <c r="AH15" s="393"/>
      <c r="AI15" s="590"/>
      <c r="AJ15" s="590"/>
      <c r="AK15" s="590"/>
      <c r="AL15" s="807"/>
      <c r="AM15" s="807"/>
      <c r="AN15" s="807"/>
      <c r="AO15" s="807"/>
      <c r="AP15" s="590"/>
      <c r="AQ15" s="590"/>
      <c r="AR15" s="590"/>
      <c r="AS15" s="393"/>
      <c r="AT15" s="834"/>
      <c r="AU15" s="834"/>
      <c r="AV15" s="834"/>
      <c r="AW15" s="410"/>
      <c r="AX15" s="796" t="str">
        <f>データベース!B18</f>
        <v>金沢星稜大学</v>
      </c>
      <c r="AY15" s="797"/>
      <c r="AZ15" s="797"/>
      <c r="BA15" s="797"/>
      <c r="BB15" s="797"/>
      <c r="BC15" s="797"/>
      <c r="BD15" s="797"/>
      <c r="BE15" s="797"/>
      <c r="BF15" s="797"/>
      <c r="BG15" s="797"/>
      <c r="BH15" s="797"/>
      <c r="BI15" s="797"/>
      <c r="BJ15" s="797"/>
      <c r="BK15" s="797"/>
      <c r="BL15" s="797"/>
      <c r="BM15" s="797"/>
      <c r="BN15" s="797"/>
      <c r="BO15" s="797"/>
      <c r="BP15" s="797"/>
      <c r="BQ15" s="797"/>
      <c r="BR15" s="797"/>
      <c r="BS15" s="797"/>
      <c r="BT15" s="797"/>
      <c r="BU15" s="797"/>
      <c r="BV15" s="44"/>
      <c r="BW15" s="44"/>
      <c r="BX15" s="44"/>
      <c r="BY15" s="44"/>
      <c r="BZ15" s="50"/>
    </row>
    <row r="16" spans="1:78" s="19" customFormat="1" ht="7.5" customHeight="1">
      <c r="A16" s="49"/>
      <c r="B16" s="44"/>
      <c r="C16" s="44"/>
      <c r="D16" s="44"/>
      <c r="E16" s="44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410"/>
      <c r="AE16" s="410"/>
      <c r="AF16" s="410"/>
      <c r="AG16" s="410"/>
      <c r="AH16" s="393"/>
      <c r="AI16" s="590">
        <v>0</v>
      </c>
      <c r="AJ16" s="590"/>
      <c r="AK16" s="590"/>
      <c r="AL16" s="806" t="s">
        <v>268</v>
      </c>
      <c r="AM16" s="807"/>
      <c r="AN16" s="807"/>
      <c r="AO16" s="807"/>
      <c r="AP16" s="590">
        <v>0</v>
      </c>
      <c r="AQ16" s="590"/>
      <c r="AR16" s="590"/>
      <c r="AS16" s="393"/>
      <c r="AT16" s="834"/>
      <c r="AU16" s="834"/>
      <c r="AV16" s="834"/>
      <c r="AW16" s="410"/>
      <c r="AX16" s="797"/>
      <c r="AY16" s="797"/>
      <c r="AZ16" s="797"/>
      <c r="BA16" s="797"/>
      <c r="BB16" s="797"/>
      <c r="BC16" s="797"/>
      <c r="BD16" s="797"/>
      <c r="BE16" s="797"/>
      <c r="BF16" s="797"/>
      <c r="BG16" s="797"/>
      <c r="BH16" s="797"/>
      <c r="BI16" s="797"/>
      <c r="BJ16" s="797"/>
      <c r="BK16" s="797"/>
      <c r="BL16" s="797"/>
      <c r="BM16" s="797"/>
      <c r="BN16" s="797"/>
      <c r="BO16" s="797"/>
      <c r="BP16" s="797"/>
      <c r="BQ16" s="797"/>
      <c r="BR16" s="797"/>
      <c r="BS16" s="797"/>
      <c r="BT16" s="797"/>
      <c r="BU16" s="797"/>
      <c r="BV16" s="44"/>
      <c r="BW16" s="44"/>
      <c r="BX16" s="44"/>
      <c r="BY16" s="44"/>
      <c r="BZ16" s="50"/>
    </row>
    <row r="17" spans="1:78" s="19" customFormat="1" ht="7.5" customHeight="1">
      <c r="A17" s="49"/>
      <c r="B17" s="44"/>
      <c r="C17" s="44"/>
      <c r="D17" s="44"/>
      <c r="E17" s="44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  <c r="V17" s="797"/>
      <c r="W17" s="797"/>
      <c r="X17" s="797"/>
      <c r="Y17" s="797"/>
      <c r="Z17" s="797"/>
      <c r="AA17" s="797"/>
      <c r="AB17" s="797"/>
      <c r="AC17" s="797"/>
      <c r="AD17" s="410"/>
      <c r="AE17" s="410"/>
      <c r="AF17" s="410"/>
      <c r="AG17" s="410"/>
      <c r="AH17" s="393"/>
      <c r="AI17" s="590"/>
      <c r="AJ17" s="590"/>
      <c r="AK17" s="590"/>
      <c r="AL17" s="807"/>
      <c r="AM17" s="807"/>
      <c r="AN17" s="807"/>
      <c r="AO17" s="807"/>
      <c r="AP17" s="590"/>
      <c r="AQ17" s="590"/>
      <c r="AR17" s="590"/>
      <c r="AS17" s="393"/>
      <c r="AT17" s="834"/>
      <c r="AU17" s="834"/>
      <c r="AV17" s="834"/>
      <c r="AW17" s="410"/>
      <c r="AX17" s="797"/>
      <c r="AY17" s="797"/>
      <c r="AZ17" s="797"/>
      <c r="BA17" s="797"/>
      <c r="BB17" s="797"/>
      <c r="BC17" s="797"/>
      <c r="BD17" s="797"/>
      <c r="BE17" s="797"/>
      <c r="BF17" s="797"/>
      <c r="BG17" s="797"/>
      <c r="BH17" s="797"/>
      <c r="BI17" s="797"/>
      <c r="BJ17" s="797"/>
      <c r="BK17" s="797"/>
      <c r="BL17" s="797"/>
      <c r="BM17" s="797"/>
      <c r="BN17" s="797"/>
      <c r="BO17" s="797"/>
      <c r="BP17" s="797"/>
      <c r="BQ17" s="797"/>
      <c r="BR17" s="797"/>
      <c r="BS17" s="797"/>
      <c r="BT17" s="797"/>
      <c r="BU17" s="797"/>
      <c r="BV17" s="44"/>
      <c r="BW17" s="44"/>
      <c r="BX17" s="44"/>
      <c r="BY17" s="44"/>
      <c r="BZ17" s="50"/>
    </row>
    <row r="18" spans="1:78" s="19" customFormat="1" ht="5.25" customHeight="1">
      <c r="A18" s="49"/>
      <c r="B18" s="44"/>
      <c r="C18" s="44"/>
      <c r="D18" s="44"/>
      <c r="E18" s="44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797"/>
      <c r="V18" s="797"/>
      <c r="W18" s="797"/>
      <c r="X18" s="797"/>
      <c r="Y18" s="797"/>
      <c r="Z18" s="797"/>
      <c r="AA18" s="797"/>
      <c r="AB18" s="797"/>
      <c r="AC18" s="797"/>
      <c r="AD18" s="98"/>
      <c r="AE18" s="98"/>
      <c r="AF18" s="98"/>
      <c r="AG18" s="98"/>
      <c r="AH18" s="44"/>
      <c r="AI18" s="745">
        <v>0</v>
      </c>
      <c r="AJ18" s="745"/>
      <c r="AK18" s="745"/>
      <c r="AL18" s="832" t="s">
        <v>269</v>
      </c>
      <c r="AM18" s="833"/>
      <c r="AN18" s="833"/>
      <c r="AO18" s="833"/>
      <c r="AP18" s="745">
        <v>0</v>
      </c>
      <c r="AQ18" s="745"/>
      <c r="AR18" s="745"/>
      <c r="AS18" s="44"/>
      <c r="AT18" s="98"/>
      <c r="AU18" s="98"/>
      <c r="AV18" s="98"/>
      <c r="AW18" s="98"/>
      <c r="AX18" s="797"/>
      <c r="AY18" s="797"/>
      <c r="AZ18" s="797"/>
      <c r="BA18" s="797"/>
      <c r="BB18" s="797"/>
      <c r="BC18" s="797"/>
      <c r="BD18" s="797"/>
      <c r="BE18" s="797"/>
      <c r="BF18" s="797"/>
      <c r="BG18" s="797"/>
      <c r="BH18" s="797"/>
      <c r="BI18" s="797"/>
      <c r="BJ18" s="797"/>
      <c r="BK18" s="797"/>
      <c r="BL18" s="797"/>
      <c r="BM18" s="797"/>
      <c r="BN18" s="797"/>
      <c r="BO18" s="797"/>
      <c r="BP18" s="797"/>
      <c r="BQ18" s="797"/>
      <c r="BR18" s="797"/>
      <c r="BS18" s="797"/>
      <c r="BT18" s="797"/>
      <c r="BU18" s="797"/>
      <c r="BV18" s="44"/>
      <c r="BW18" s="44"/>
      <c r="BX18" s="44"/>
      <c r="BY18" s="44"/>
      <c r="BZ18" s="50"/>
    </row>
    <row r="19" spans="1:78" s="19" customFormat="1" ht="5.25" customHeight="1">
      <c r="A19" s="49"/>
      <c r="B19" s="44"/>
      <c r="C19" s="44"/>
      <c r="D19" s="44"/>
      <c r="E19" s="44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44"/>
      <c r="AE19" s="44"/>
      <c r="AF19" s="44"/>
      <c r="AG19" s="44"/>
      <c r="AH19" s="44"/>
      <c r="AI19" s="745"/>
      <c r="AJ19" s="745"/>
      <c r="AK19" s="745"/>
      <c r="AL19" s="833"/>
      <c r="AM19" s="833"/>
      <c r="AN19" s="833"/>
      <c r="AO19" s="833"/>
      <c r="AP19" s="745"/>
      <c r="AQ19" s="745"/>
      <c r="AR19" s="745"/>
      <c r="AS19" s="44"/>
      <c r="AT19" s="44"/>
      <c r="AU19" s="44"/>
      <c r="AV19" s="44"/>
      <c r="AW19" s="44"/>
      <c r="AX19" s="798"/>
      <c r="AY19" s="798"/>
      <c r="AZ19" s="798"/>
      <c r="BA19" s="798"/>
      <c r="BB19" s="798"/>
      <c r="BC19" s="798"/>
      <c r="BD19" s="798"/>
      <c r="BE19" s="798"/>
      <c r="BF19" s="798"/>
      <c r="BG19" s="798"/>
      <c r="BH19" s="798"/>
      <c r="BI19" s="798"/>
      <c r="BJ19" s="798"/>
      <c r="BK19" s="798"/>
      <c r="BL19" s="798"/>
      <c r="BM19" s="798"/>
      <c r="BN19" s="798"/>
      <c r="BO19" s="798"/>
      <c r="BP19" s="798"/>
      <c r="BQ19" s="798"/>
      <c r="BR19" s="798"/>
      <c r="BS19" s="798"/>
      <c r="BT19" s="798"/>
      <c r="BU19" s="798"/>
      <c r="BV19" s="44"/>
      <c r="BW19" s="44"/>
      <c r="BX19" s="44"/>
      <c r="BY19" s="44"/>
      <c r="BZ19" s="50"/>
    </row>
    <row r="20" spans="1:78" s="19" customFormat="1" ht="5.25" customHeight="1">
      <c r="A20" s="49"/>
      <c r="B20" s="44"/>
      <c r="C20" s="44"/>
      <c r="D20" s="44"/>
      <c r="E20" s="44"/>
      <c r="F20" s="739" t="s">
        <v>317</v>
      </c>
      <c r="G20" s="740"/>
      <c r="H20" s="740"/>
      <c r="I20" s="740"/>
      <c r="J20" s="740"/>
      <c r="K20" s="746" t="str">
        <f>IF(データベース!B17="","",データベース!B17)</f>
        <v/>
      </c>
      <c r="L20" s="746"/>
      <c r="M20" s="746"/>
      <c r="N20" s="739" t="s">
        <v>318</v>
      </c>
      <c r="O20" s="739"/>
      <c r="P20" s="750"/>
      <c r="Q20" s="750"/>
      <c r="R20" s="750"/>
      <c r="S20" s="53"/>
      <c r="T20" s="53"/>
      <c r="U20" s="52"/>
      <c r="V20" s="739" t="s">
        <v>266</v>
      </c>
      <c r="W20" s="740"/>
      <c r="X20" s="740"/>
      <c r="Y20" s="740"/>
      <c r="Z20" s="740"/>
      <c r="AA20" s="740"/>
      <c r="AB20" s="740"/>
      <c r="AC20" s="740"/>
      <c r="AD20" s="44"/>
      <c r="AE20" s="44"/>
      <c r="AF20" s="44"/>
      <c r="AG20" s="44"/>
      <c r="AH20" s="44"/>
      <c r="AI20" s="745">
        <v>0</v>
      </c>
      <c r="AJ20" s="745"/>
      <c r="AK20" s="745"/>
      <c r="AL20" s="832" t="s">
        <v>270</v>
      </c>
      <c r="AM20" s="833"/>
      <c r="AN20" s="833"/>
      <c r="AO20" s="833"/>
      <c r="AP20" s="745">
        <v>0</v>
      </c>
      <c r="AQ20" s="745"/>
      <c r="AR20" s="745"/>
      <c r="AS20" s="44"/>
      <c r="AT20" s="44"/>
      <c r="AU20" s="44"/>
      <c r="AV20" s="44"/>
      <c r="AW20" s="44"/>
      <c r="AX20" s="739" t="s">
        <v>266</v>
      </c>
      <c r="AY20" s="740"/>
      <c r="AZ20" s="740"/>
      <c r="BA20" s="740"/>
      <c r="BB20" s="740"/>
      <c r="BC20" s="740"/>
      <c r="BD20" s="740"/>
      <c r="BE20" s="740"/>
      <c r="BF20" s="53"/>
      <c r="BG20" s="53"/>
      <c r="BH20" s="53"/>
      <c r="BI20" s="739" t="s">
        <v>317</v>
      </c>
      <c r="BJ20" s="740"/>
      <c r="BK20" s="740"/>
      <c r="BL20" s="740"/>
      <c r="BM20" s="740"/>
      <c r="BN20" s="746" t="str">
        <f>IF(データベース!B19="","",データベース!B19)</f>
        <v/>
      </c>
      <c r="BO20" s="746"/>
      <c r="BP20" s="746"/>
      <c r="BQ20" s="739" t="s">
        <v>318</v>
      </c>
      <c r="BR20" s="739"/>
      <c r="BS20" s="750"/>
      <c r="BT20" s="750"/>
      <c r="BU20" s="750"/>
      <c r="BV20" s="44"/>
      <c r="BW20" s="44"/>
      <c r="BX20" s="44"/>
      <c r="BY20" s="44"/>
      <c r="BZ20" s="50"/>
    </row>
    <row r="21" spans="1:78" s="19" customFormat="1" ht="5.25" customHeight="1">
      <c r="A21" s="49"/>
      <c r="B21" s="44"/>
      <c r="C21" s="44"/>
      <c r="D21" s="46"/>
      <c r="E21" s="46"/>
      <c r="F21" s="741"/>
      <c r="G21" s="741"/>
      <c r="H21" s="741"/>
      <c r="I21" s="741"/>
      <c r="J21" s="741"/>
      <c r="K21" s="747"/>
      <c r="L21" s="747"/>
      <c r="M21" s="747"/>
      <c r="N21" s="671"/>
      <c r="O21" s="671"/>
      <c r="P21" s="751"/>
      <c r="Q21" s="751"/>
      <c r="R21" s="751"/>
      <c r="S21" s="53"/>
      <c r="T21" s="53"/>
      <c r="U21" s="54"/>
      <c r="V21" s="611"/>
      <c r="W21" s="611"/>
      <c r="X21" s="611"/>
      <c r="Y21" s="611"/>
      <c r="Z21" s="611"/>
      <c r="AA21" s="611"/>
      <c r="AB21" s="611"/>
      <c r="AC21" s="611"/>
      <c r="AD21" s="44"/>
      <c r="AE21" s="44"/>
      <c r="AF21" s="44"/>
      <c r="AG21" s="44"/>
      <c r="AH21" s="44"/>
      <c r="AI21" s="745"/>
      <c r="AJ21" s="745"/>
      <c r="AK21" s="745"/>
      <c r="AL21" s="833"/>
      <c r="AM21" s="833"/>
      <c r="AN21" s="833"/>
      <c r="AO21" s="833"/>
      <c r="AP21" s="745"/>
      <c r="AQ21" s="745"/>
      <c r="AR21" s="745"/>
      <c r="AS21" s="44"/>
      <c r="AT21" s="44"/>
      <c r="AU21" s="44"/>
      <c r="AV21" s="44"/>
      <c r="AW21" s="44"/>
      <c r="AX21" s="611"/>
      <c r="AY21" s="611"/>
      <c r="AZ21" s="611"/>
      <c r="BA21" s="611"/>
      <c r="BB21" s="611"/>
      <c r="BC21" s="611"/>
      <c r="BD21" s="611"/>
      <c r="BE21" s="611"/>
      <c r="BF21" s="53"/>
      <c r="BG21" s="53"/>
      <c r="BH21" s="53"/>
      <c r="BI21" s="741"/>
      <c r="BJ21" s="741"/>
      <c r="BK21" s="741"/>
      <c r="BL21" s="741"/>
      <c r="BM21" s="741"/>
      <c r="BN21" s="747"/>
      <c r="BO21" s="747"/>
      <c r="BP21" s="747"/>
      <c r="BQ21" s="671"/>
      <c r="BR21" s="671"/>
      <c r="BS21" s="751"/>
      <c r="BT21" s="751"/>
      <c r="BU21" s="751"/>
      <c r="BV21" s="46"/>
      <c r="BW21" s="46"/>
      <c r="BX21" s="46"/>
      <c r="BY21" s="46"/>
      <c r="BZ21" s="50"/>
    </row>
    <row r="22" spans="1:78" s="19" customFormat="1" ht="5.25" customHeight="1">
      <c r="A22" s="49"/>
      <c r="B22" s="44"/>
      <c r="C22" s="46"/>
      <c r="D22" s="46"/>
      <c r="E22" s="46"/>
      <c r="F22" s="741"/>
      <c r="G22" s="741"/>
      <c r="H22" s="741"/>
      <c r="I22" s="741"/>
      <c r="J22" s="741"/>
      <c r="K22" s="747"/>
      <c r="L22" s="747"/>
      <c r="M22" s="747"/>
      <c r="N22" s="671"/>
      <c r="O22" s="671"/>
      <c r="P22" s="751"/>
      <c r="Q22" s="751"/>
      <c r="R22" s="751"/>
      <c r="S22" s="53"/>
      <c r="T22" s="53"/>
      <c r="U22" s="54"/>
      <c r="V22" s="611"/>
      <c r="W22" s="611"/>
      <c r="X22" s="611"/>
      <c r="Y22" s="611"/>
      <c r="Z22" s="611"/>
      <c r="AA22" s="611"/>
      <c r="AB22" s="611"/>
      <c r="AC22" s="611"/>
      <c r="AD22" s="44"/>
      <c r="AE22" s="44"/>
      <c r="AF22" s="44"/>
      <c r="AG22" s="44"/>
      <c r="AH22" s="44"/>
      <c r="AI22" s="745">
        <v>6</v>
      </c>
      <c r="AJ22" s="745"/>
      <c r="AK22" s="745"/>
      <c r="AL22" s="837" t="s">
        <v>271</v>
      </c>
      <c r="AM22" s="838"/>
      <c r="AN22" s="838"/>
      <c r="AO22" s="838"/>
      <c r="AP22" s="745">
        <v>5</v>
      </c>
      <c r="AQ22" s="745"/>
      <c r="AR22" s="745"/>
      <c r="AS22" s="44"/>
      <c r="AT22" s="44"/>
      <c r="AU22" s="44"/>
      <c r="AV22" s="44"/>
      <c r="AW22" s="44"/>
      <c r="AX22" s="611"/>
      <c r="AY22" s="611"/>
      <c r="AZ22" s="611"/>
      <c r="BA22" s="611"/>
      <c r="BB22" s="611"/>
      <c r="BC22" s="611"/>
      <c r="BD22" s="611"/>
      <c r="BE22" s="611"/>
      <c r="BF22" s="53"/>
      <c r="BG22" s="53"/>
      <c r="BH22" s="53"/>
      <c r="BI22" s="741"/>
      <c r="BJ22" s="741"/>
      <c r="BK22" s="741"/>
      <c r="BL22" s="741"/>
      <c r="BM22" s="741"/>
      <c r="BN22" s="747"/>
      <c r="BO22" s="747"/>
      <c r="BP22" s="747"/>
      <c r="BQ22" s="671"/>
      <c r="BR22" s="671"/>
      <c r="BS22" s="751"/>
      <c r="BT22" s="751"/>
      <c r="BU22" s="751"/>
      <c r="BV22" s="46"/>
      <c r="BW22" s="46"/>
      <c r="BX22" s="46"/>
      <c r="BY22" s="46"/>
      <c r="BZ22" s="50"/>
    </row>
    <row r="23" spans="1:78" s="19" customFormat="1" ht="5.25" customHeight="1" thickBot="1">
      <c r="A23" s="49"/>
      <c r="B23" s="44"/>
      <c r="C23" s="44"/>
      <c r="D23" s="44"/>
      <c r="E23" s="44"/>
      <c r="F23" s="742"/>
      <c r="G23" s="742"/>
      <c r="H23" s="742"/>
      <c r="I23" s="742"/>
      <c r="J23" s="742"/>
      <c r="K23" s="748"/>
      <c r="L23" s="748"/>
      <c r="M23" s="748"/>
      <c r="N23" s="749"/>
      <c r="O23" s="749"/>
      <c r="P23" s="752"/>
      <c r="Q23" s="752"/>
      <c r="R23" s="752"/>
      <c r="S23" s="53"/>
      <c r="T23" s="53"/>
      <c r="U23" s="54"/>
      <c r="V23" s="611"/>
      <c r="W23" s="611"/>
      <c r="X23" s="611"/>
      <c r="Y23" s="611"/>
      <c r="Z23" s="611"/>
      <c r="AA23" s="611"/>
      <c r="AB23" s="611"/>
      <c r="AC23" s="611"/>
      <c r="AD23" s="44"/>
      <c r="AE23" s="44"/>
      <c r="AF23" s="44"/>
      <c r="AG23" s="44"/>
      <c r="AH23" s="44"/>
      <c r="AI23" s="745"/>
      <c r="AJ23" s="745"/>
      <c r="AK23" s="745"/>
      <c r="AL23" s="838"/>
      <c r="AM23" s="838"/>
      <c r="AN23" s="838"/>
      <c r="AO23" s="838"/>
      <c r="AP23" s="745"/>
      <c r="AQ23" s="745"/>
      <c r="AR23" s="745"/>
      <c r="AS23" s="44"/>
      <c r="AT23" s="44"/>
      <c r="AU23" s="44"/>
      <c r="AV23" s="44"/>
      <c r="AW23" s="44"/>
      <c r="AX23" s="611"/>
      <c r="AY23" s="611"/>
      <c r="AZ23" s="611"/>
      <c r="BA23" s="611"/>
      <c r="BB23" s="611"/>
      <c r="BC23" s="611"/>
      <c r="BD23" s="611"/>
      <c r="BE23" s="611"/>
      <c r="BF23" s="53"/>
      <c r="BG23" s="53"/>
      <c r="BH23" s="53"/>
      <c r="BI23" s="742"/>
      <c r="BJ23" s="742"/>
      <c r="BK23" s="742"/>
      <c r="BL23" s="742"/>
      <c r="BM23" s="742"/>
      <c r="BN23" s="748"/>
      <c r="BO23" s="748"/>
      <c r="BP23" s="748"/>
      <c r="BQ23" s="749"/>
      <c r="BR23" s="749"/>
      <c r="BS23" s="752"/>
      <c r="BT23" s="752"/>
      <c r="BU23" s="752"/>
      <c r="BV23" s="44"/>
      <c r="BW23" s="44"/>
      <c r="BX23" s="44"/>
      <c r="BY23" s="44"/>
      <c r="BZ23" s="50"/>
    </row>
    <row r="24" spans="1:78" s="20" customFormat="1" ht="6.75" customHeight="1">
      <c r="A24" s="786" t="s">
        <v>281</v>
      </c>
      <c r="B24" s="787"/>
      <c r="C24" s="787"/>
      <c r="D24" s="787"/>
      <c r="E24" s="787"/>
      <c r="F24" s="787"/>
      <c r="G24" s="786" t="s">
        <v>277</v>
      </c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8"/>
      <c r="W24" s="819" t="s">
        <v>296</v>
      </c>
      <c r="X24" s="820"/>
      <c r="Y24" s="500" t="s">
        <v>272</v>
      </c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808" t="s">
        <v>279</v>
      </c>
      <c r="AK24" s="809"/>
      <c r="AL24" s="825" t="s">
        <v>282</v>
      </c>
      <c r="AM24" s="494"/>
      <c r="AN24" s="494"/>
      <c r="AO24" s="769"/>
      <c r="AP24" s="780" t="s">
        <v>279</v>
      </c>
      <c r="AQ24" s="781"/>
      <c r="AR24" s="839" t="s">
        <v>272</v>
      </c>
      <c r="AS24" s="494"/>
      <c r="AT24" s="494"/>
      <c r="AU24" s="494"/>
      <c r="AV24" s="494"/>
      <c r="AW24" s="494"/>
      <c r="AX24" s="494"/>
      <c r="AY24" s="494"/>
      <c r="AZ24" s="494"/>
      <c r="BA24" s="494"/>
      <c r="BB24" s="495"/>
      <c r="BC24" s="842" t="s">
        <v>296</v>
      </c>
      <c r="BD24" s="820"/>
      <c r="BE24" s="786" t="s">
        <v>277</v>
      </c>
      <c r="BF24" s="787"/>
      <c r="BG24" s="787"/>
      <c r="BH24" s="787"/>
      <c r="BI24" s="787"/>
      <c r="BJ24" s="787"/>
      <c r="BK24" s="787"/>
      <c r="BL24" s="787"/>
      <c r="BM24" s="787"/>
      <c r="BN24" s="787"/>
      <c r="BO24" s="787"/>
      <c r="BP24" s="787"/>
      <c r="BQ24" s="787"/>
      <c r="BR24" s="787"/>
      <c r="BS24" s="787"/>
      <c r="BT24" s="788"/>
      <c r="BU24" s="787" t="s">
        <v>281</v>
      </c>
      <c r="BV24" s="787"/>
      <c r="BW24" s="787"/>
      <c r="BX24" s="787"/>
      <c r="BY24" s="787"/>
      <c r="BZ24" s="788"/>
    </row>
    <row r="25" spans="1:78" s="20" customFormat="1" ht="6.75" customHeight="1">
      <c r="A25" s="789"/>
      <c r="B25" s="790"/>
      <c r="C25" s="790"/>
      <c r="D25" s="790"/>
      <c r="E25" s="790"/>
      <c r="F25" s="790"/>
      <c r="G25" s="789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1"/>
      <c r="W25" s="821"/>
      <c r="X25" s="822"/>
      <c r="Y25" s="743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810"/>
      <c r="AK25" s="811"/>
      <c r="AL25" s="743"/>
      <c r="AM25" s="442"/>
      <c r="AN25" s="442"/>
      <c r="AO25" s="826"/>
      <c r="AP25" s="782"/>
      <c r="AQ25" s="783"/>
      <c r="AR25" s="840"/>
      <c r="AS25" s="442"/>
      <c r="AT25" s="442"/>
      <c r="AU25" s="442"/>
      <c r="AV25" s="442"/>
      <c r="AW25" s="442"/>
      <c r="AX25" s="442"/>
      <c r="AY25" s="442"/>
      <c r="AZ25" s="442"/>
      <c r="BA25" s="442"/>
      <c r="BB25" s="456"/>
      <c r="BC25" s="843"/>
      <c r="BD25" s="822"/>
      <c r="BE25" s="789"/>
      <c r="BF25" s="790"/>
      <c r="BG25" s="790"/>
      <c r="BH25" s="790"/>
      <c r="BI25" s="790"/>
      <c r="BJ25" s="790"/>
      <c r="BK25" s="790"/>
      <c r="BL25" s="790"/>
      <c r="BM25" s="790"/>
      <c r="BN25" s="790"/>
      <c r="BO25" s="790"/>
      <c r="BP25" s="790"/>
      <c r="BQ25" s="790"/>
      <c r="BR25" s="790"/>
      <c r="BS25" s="790"/>
      <c r="BT25" s="791"/>
      <c r="BU25" s="790"/>
      <c r="BV25" s="790"/>
      <c r="BW25" s="790"/>
      <c r="BX25" s="790"/>
      <c r="BY25" s="790"/>
      <c r="BZ25" s="791"/>
    </row>
    <row r="26" spans="1:78" s="20" customFormat="1" ht="6.75" customHeight="1">
      <c r="A26" s="800" t="s">
        <v>283</v>
      </c>
      <c r="B26" s="801"/>
      <c r="C26" s="804" t="s">
        <v>377</v>
      </c>
      <c r="D26" s="746"/>
      <c r="E26" s="746"/>
      <c r="F26" s="746"/>
      <c r="G26" s="815" t="s">
        <v>276</v>
      </c>
      <c r="H26" s="816"/>
      <c r="I26" s="828" t="s">
        <v>275</v>
      </c>
      <c r="J26" s="938"/>
      <c r="K26" s="804" t="s">
        <v>268</v>
      </c>
      <c r="L26" s="746"/>
      <c r="M26" s="746"/>
      <c r="N26" s="746"/>
      <c r="O26" s="746"/>
      <c r="P26" s="801"/>
      <c r="Q26" s="804" t="s">
        <v>267</v>
      </c>
      <c r="R26" s="746"/>
      <c r="S26" s="746"/>
      <c r="T26" s="746"/>
      <c r="U26" s="746"/>
      <c r="V26" s="835"/>
      <c r="W26" s="821"/>
      <c r="X26" s="822"/>
      <c r="Y26" s="743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810"/>
      <c r="AK26" s="811"/>
      <c r="AL26" s="743"/>
      <c r="AM26" s="442"/>
      <c r="AN26" s="442"/>
      <c r="AO26" s="826"/>
      <c r="AP26" s="782"/>
      <c r="AQ26" s="783"/>
      <c r="AR26" s="840"/>
      <c r="AS26" s="442"/>
      <c r="AT26" s="442"/>
      <c r="AU26" s="442"/>
      <c r="AV26" s="442"/>
      <c r="AW26" s="442"/>
      <c r="AX26" s="442"/>
      <c r="AY26" s="442"/>
      <c r="AZ26" s="442"/>
      <c r="BA26" s="442"/>
      <c r="BB26" s="456"/>
      <c r="BC26" s="843"/>
      <c r="BD26" s="822"/>
      <c r="BE26" s="800" t="s">
        <v>267</v>
      </c>
      <c r="BF26" s="746"/>
      <c r="BG26" s="746"/>
      <c r="BH26" s="746"/>
      <c r="BI26" s="746"/>
      <c r="BJ26" s="801"/>
      <c r="BK26" s="804" t="s">
        <v>268</v>
      </c>
      <c r="BL26" s="746"/>
      <c r="BM26" s="746"/>
      <c r="BN26" s="746"/>
      <c r="BO26" s="746"/>
      <c r="BP26" s="801"/>
      <c r="BQ26" s="1186" t="s">
        <v>275</v>
      </c>
      <c r="BR26" s="816"/>
      <c r="BS26" s="828" t="s">
        <v>276</v>
      </c>
      <c r="BT26" s="829"/>
      <c r="BU26" s="746" t="s">
        <v>377</v>
      </c>
      <c r="BV26" s="746"/>
      <c r="BW26" s="746"/>
      <c r="BX26" s="801"/>
      <c r="BY26" s="804" t="s">
        <v>284</v>
      </c>
      <c r="BZ26" s="835"/>
    </row>
    <row r="27" spans="1:78" s="20" customFormat="1" ht="6.75" customHeight="1" thickBot="1">
      <c r="A27" s="802"/>
      <c r="B27" s="803"/>
      <c r="C27" s="805"/>
      <c r="D27" s="748"/>
      <c r="E27" s="748"/>
      <c r="F27" s="748"/>
      <c r="G27" s="817"/>
      <c r="H27" s="818"/>
      <c r="I27" s="830"/>
      <c r="J27" s="939"/>
      <c r="K27" s="805"/>
      <c r="L27" s="748"/>
      <c r="M27" s="748"/>
      <c r="N27" s="748"/>
      <c r="O27" s="748"/>
      <c r="P27" s="803"/>
      <c r="Q27" s="805"/>
      <c r="R27" s="748"/>
      <c r="S27" s="748"/>
      <c r="T27" s="748"/>
      <c r="U27" s="748"/>
      <c r="V27" s="836"/>
      <c r="W27" s="823"/>
      <c r="X27" s="824"/>
      <c r="Y27" s="744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812"/>
      <c r="AK27" s="813"/>
      <c r="AL27" s="744"/>
      <c r="AM27" s="459"/>
      <c r="AN27" s="459"/>
      <c r="AO27" s="827"/>
      <c r="AP27" s="784"/>
      <c r="AQ27" s="785"/>
      <c r="AR27" s="841"/>
      <c r="AS27" s="459"/>
      <c r="AT27" s="459"/>
      <c r="AU27" s="459"/>
      <c r="AV27" s="459"/>
      <c r="AW27" s="459"/>
      <c r="AX27" s="459"/>
      <c r="AY27" s="459"/>
      <c r="AZ27" s="459"/>
      <c r="BA27" s="459"/>
      <c r="BB27" s="460"/>
      <c r="BC27" s="844"/>
      <c r="BD27" s="824"/>
      <c r="BE27" s="802"/>
      <c r="BF27" s="748"/>
      <c r="BG27" s="748"/>
      <c r="BH27" s="748"/>
      <c r="BI27" s="748"/>
      <c r="BJ27" s="803"/>
      <c r="BK27" s="805"/>
      <c r="BL27" s="748"/>
      <c r="BM27" s="748"/>
      <c r="BN27" s="748"/>
      <c r="BO27" s="748"/>
      <c r="BP27" s="803"/>
      <c r="BQ27" s="1187"/>
      <c r="BR27" s="818"/>
      <c r="BS27" s="830"/>
      <c r="BT27" s="831"/>
      <c r="BU27" s="748"/>
      <c r="BV27" s="748"/>
      <c r="BW27" s="748"/>
      <c r="BX27" s="803"/>
      <c r="BY27" s="805"/>
      <c r="BZ27" s="836"/>
    </row>
    <row r="28" spans="1:78" s="19" customFormat="1" ht="7.5" customHeight="1">
      <c r="A28" s="928"/>
      <c r="B28" s="929"/>
      <c r="C28" s="1218"/>
      <c r="D28" s="1219"/>
      <c r="E28" s="1220"/>
      <c r="F28" s="1221" t="s">
        <v>280</v>
      </c>
      <c r="G28" s="940"/>
      <c r="H28" s="941"/>
      <c r="I28" s="930"/>
      <c r="J28" s="931"/>
      <c r="K28" s="896"/>
      <c r="L28" s="896"/>
      <c r="M28" s="897"/>
      <c r="N28" s="898"/>
      <c r="O28" s="896"/>
      <c r="P28" s="937"/>
      <c r="Q28" s="895"/>
      <c r="R28" s="896"/>
      <c r="S28" s="897"/>
      <c r="T28" s="898"/>
      <c r="U28" s="896"/>
      <c r="V28" s="899"/>
      <c r="W28" s="853"/>
      <c r="X28" s="854"/>
      <c r="Y28" s="1222" t="s">
        <v>549</v>
      </c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1223">
        <v>17</v>
      </c>
      <c r="AK28" s="1224"/>
      <c r="AL28" s="900" t="s">
        <v>274</v>
      </c>
      <c r="AM28" s="900"/>
      <c r="AN28" s="859" t="s">
        <v>274</v>
      </c>
      <c r="AO28" s="860"/>
      <c r="AP28" s="1225">
        <v>1</v>
      </c>
      <c r="AQ28" s="1225"/>
      <c r="AR28" s="1226" t="s">
        <v>571</v>
      </c>
      <c r="AS28" s="325"/>
      <c r="AT28" s="325"/>
      <c r="AU28" s="325"/>
      <c r="AV28" s="325"/>
      <c r="AW28" s="325"/>
      <c r="AX28" s="325"/>
      <c r="AY28" s="325"/>
      <c r="AZ28" s="325"/>
      <c r="BA28" s="325"/>
      <c r="BB28" s="1227"/>
      <c r="BC28" s="1228"/>
      <c r="BD28" s="854"/>
      <c r="BE28" s="1229"/>
      <c r="BF28" s="896"/>
      <c r="BG28" s="897"/>
      <c r="BH28" s="898"/>
      <c r="BI28" s="896"/>
      <c r="BJ28" s="937"/>
      <c r="BK28" s="896"/>
      <c r="BL28" s="896"/>
      <c r="BM28" s="897"/>
      <c r="BN28" s="898"/>
      <c r="BO28" s="896"/>
      <c r="BP28" s="937"/>
      <c r="BQ28" s="941"/>
      <c r="BR28" s="941"/>
      <c r="BS28" s="930"/>
      <c r="BT28" s="1230"/>
      <c r="BU28" s="1231"/>
      <c r="BV28" s="1219"/>
      <c r="BW28" s="1220"/>
      <c r="BX28" s="1232" t="s">
        <v>280</v>
      </c>
      <c r="BY28" s="889"/>
      <c r="BZ28" s="890"/>
    </row>
    <row r="29" spans="1:78" s="19" customFormat="1" ht="7.5" customHeight="1">
      <c r="A29" s="914"/>
      <c r="B29" s="915"/>
      <c r="C29" s="895"/>
      <c r="D29" s="896"/>
      <c r="E29" s="1233"/>
      <c r="F29" s="1234"/>
      <c r="G29" s="871"/>
      <c r="H29" s="872"/>
      <c r="I29" s="875"/>
      <c r="J29" s="876"/>
      <c r="K29" s="878"/>
      <c r="L29" s="878"/>
      <c r="M29" s="863"/>
      <c r="N29" s="864"/>
      <c r="O29" s="878"/>
      <c r="P29" s="868"/>
      <c r="Q29" s="882"/>
      <c r="R29" s="878"/>
      <c r="S29" s="863"/>
      <c r="T29" s="864"/>
      <c r="U29" s="878"/>
      <c r="V29" s="880"/>
      <c r="W29" s="849"/>
      <c r="X29" s="850"/>
      <c r="Y29" s="976"/>
      <c r="Z29" s="1235"/>
      <c r="AA29" s="1235"/>
      <c r="AB29" s="1235"/>
      <c r="AC29" s="1235"/>
      <c r="AD29" s="1235"/>
      <c r="AE29" s="1235"/>
      <c r="AF29" s="1235"/>
      <c r="AG29" s="1235"/>
      <c r="AH29" s="1235"/>
      <c r="AI29" s="1235"/>
      <c r="AJ29" s="1236"/>
      <c r="AK29" s="1237"/>
      <c r="AL29" s="852"/>
      <c r="AM29" s="852"/>
      <c r="AN29" s="847"/>
      <c r="AO29" s="848"/>
      <c r="AP29" s="1238"/>
      <c r="AQ29" s="1238"/>
      <c r="AR29" s="1239"/>
      <c r="AS29" s="1235"/>
      <c r="AT29" s="1235"/>
      <c r="AU29" s="1235"/>
      <c r="AV29" s="1235"/>
      <c r="AW29" s="1235"/>
      <c r="AX29" s="1235"/>
      <c r="AY29" s="1235"/>
      <c r="AZ29" s="1235"/>
      <c r="BA29" s="1235"/>
      <c r="BB29" s="1240"/>
      <c r="BC29" s="1241"/>
      <c r="BD29" s="850"/>
      <c r="BE29" s="867"/>
      <c r="BF29" s="878"/>
      <c r="BG29" s="863"/>
      <c r="BH29" s="864"/>
      <c r="BI29" s="878"/>
      <c r="BJ29" s="868"/>
      <c r="BK29" s="878"/>
      <c r="BL29" s="878"/>
      <c r="BM29" s="863"/>
      <c r="BN29" s="864"/>
      <c r="BO29" s="878"/>
      <c r="BP29" s="868"/>
      <c r="BQ29" s="872"/>
      <c r="BR29" s="872"/>
      <c r="BS29" s="875"/>
      <c r="BT29" s="1242"/>
      <c r="BU29" s="896"/>
      <c r="BV29" s="896"/>
      <c r="BW29" s="1233"/>
      <c r="BX29" s="1208"/>
      <c r="BY29" s="887"/>
      <c r="BZ29" s="888"/>
    </row>
    <row r="30" spans="1:78" s="19" customFormat="1" ht="7.5" customHeight="1">
      <c r="A30" s="855"/>
      <c r="B30" s="856"/>
      <c r="C30" s="1243"/>
      <c r="D30" s="877"/>
      <c r="E30" s="792"/>
      <c r="F30" s="1244" t="s">
        <v>280</v>
      </c>
      <c r="G30" s="869"/>
      <c r="H30" s="870"/>
      <c r="I30" s="873"/>
      <c r="J30" s="874"/>
      <c r="K30" s="877"/>
      <c r="L30" s="877"/>
      <c r="M30" s="861"/>
      <c r="N30" s="862"/>
      <c r="O30" s="877"/>
      <c r="P30" s="866"/>
      <c r="Q30" s="881"/>
      <c r="R30" s="877"/>
      <c r="S30" s="861"/>
      <c r="T30" s="862"/>
      <c r="U30" s="877"/>
      <c r="V30" s="879"/>
      <c r="W30" s="849"/>
      <c r="X30" s="850"/>
      <c r="Y30" s="1245" t="s">
        <v>550</v>
      </c>
      <c r="Z30" s="1235"/>
      <c r="AA30" s="1235"/>
      <c r="AB30" s="1235"/>
      <c r="AC30" s="1235"/>
      <c r="AD30" s="1235"/>
      <c r="AE30" s="1235"/>
      <c r="AF30" s="1235"/>
      <c r="AG30" s="1235"/>
      <c r="AH30" s="1235"/>
      <c r="AI30" s="1235"/>
      <c r="AJ30" s="1246">
        <v>2</v>
      </c>
      <c r="AK30" s="1247"/>
      <c r="AL30" s="851" t="s">
        <v>304</v>
      </c>
      <c r="AM30" s="851"/>
      <c r="AN30" s="845" t="s">
        <v>304</v>
      </c>
      <c r="AO30" s="846"/>
      <c r="AP30" s="1248">
        <v>4</v>
      </c>
      <c r="AQ30" s="1248"/>
      <c r="AR30" s="1249" t="s">
        <v>572</v>
      </c>
      <c r="AS30" s="1235"/>
      <c r="AT30" s="1235"/>
      <c r="AU30" s="1235"/>
      <c r="AV30" s="1235"/>
      <c r="AW30" s="1235"/>
      <c r="AX30" s="1235"/>
      <c r="AY30" s="1235"/>
      <c r="AZ30" s="1235"/>
      <c r="BA30" s="1235"/>
      <c r="BB30" s="1240"/>
      <c r="BC30" s="1241"/>
      <c r="BD30" s="850"/>
      <c r="BE30" s="865">
        <v>1</v>
      </c>
      <c r="BF30" s="877"/>
      <c r="BG30" s="861"/>
      <c r="BH30" s="862"/>
      <c r="BI30" s="877"/>
      <c r="BJ30" s="866"/>
      <c r="BK30" s="877"/>
      <c r="BL30" s="877"/>
      <c r="BM30" s="861"/>
      <c r="BN30" s="862"/>
      <c r="BO30" s="877"/>
      <c r="BP30" s="866"/>
      <c r="BQ30" s="870"/>
      <c r="BR30" s="870"/>
      <c r="BS30" s="873"/>
      <c r="BT30" s="1250"/>
      <c r="BU30" s="1251"/>
      <c r="BV30" s="877"/>
      <c r="BW30" s="792"/>
      <c r="BX30" s="1252" t="s">
        <v>280</v>
      </c>
      <c r="BY30" s="885"/>
      <c r="BZ30" s="886"/>
    </row>
    <row r="31" spans="1:78" s="19" customFormat="1" ht="7.5" customHeight="1">
      <c r="A31" s="914"/>
      <c r="B31" s="915"/>
      <c r="C31" s="882"/>
      <c r="D31" s="878"/>
      <c r="E31" s="794"/>
      <c r="F31" s="1253"/>
      <c r="G31" s="871"/>
      <c r="H31" s="872"/>
      <c r="I31" s="875"/>
      <c r="J31" s="876"/>
      <c r="K31" s="878"/>
      <c r="L31" s="878"/>
      <c r="M31" s="863"/>
      <c r="N31" s="864"/>
      <c r="O31" s="878"/>
      <c r="P31" s="868"/>
      <c r="Q31" s="882"/>
      <c r="R31" s="878"/>
      <c r="S31" s="863"/>
      <c r="T31" s="864"/>
      <c r="U31" s="878"/>
      <c r="V31" s="880"/>
      <c r="W31" s="849"/>
      <c r="X31" s="850"/>
      <c r="Y31" s="976"/>
      <c r="Z31" s="1235"/>
      <c r="AA31" s="1235"/>
      <c r="AB31" s="1235"/>
      <c r="AC31" s="1235"/>
      <c r="AD31" s="1235"/>
      <c r="AE31" s="1235"/>
      <c r="AF31" s="1235"/>
      <c r="AG31" s="1235"/>
      <c r="AH31" s="1235"/>
      <c r="AI31" s="1235"/>
      <c r="AJ31" s="1236"/>
      <c r="AK31" s="1237"/>
      <c r="AL31" s="852"/>
      <c r="AM31" s="852"/>
      <c r="AN31" s="847"/>
      <c r="AO31" s="848"/>
      <c r="AP31" s="1238"/>
      <c r="AQ31" s="1238"/>
      <c r="AR31" s="1239"/>
      <c r="AS31" s="1235"/>
      <c r="AT31" s="1235"/>
      <c r="AU31" s="1235"/>
      <c r="AV31" s="1235"/>
      <c r="AW31" s="1235"/>
      <c r="AX31" s="1235"/>
      <c r="AY31" s="1235"/>
      <c r="AZ31" s="1235"/>
      <c r="BA31" s="1235"/>
      <c r="BB31" s="1240"/>
      <c r="BC31" s="1241"/>
      <c r="BD31" s="850"/>
      <c r="BE31" s="867"/>
      <c r="BF31" s="878"/>
      <c r="BG31" s="863"/>
      <c r="BH31" s="864"/>
      <c r="BI31" s="878"/>
      <c r="BJ31" s="868"/>
      <c r="BK31" s="878"/>
      <c r="BL31" s="878"/>
      <c r="BM31" s="863"/>
      <c r="BN31" s="864"/>
      <c r="BO31" s="878"/>
      <c r="BP31" s="868"/>
      <c r="BQ31" s="872"/>
      <c r="BR31" s="872"/>
      <c r="BS31" s="875"/>
      <c r="BT31" s="1242"/>
      <c r="BU31" s="878"/>
      <c r="BV31" s="878"/>
      <c r="BW31" s="794"/>
      <c r="BX31" s="1211"/>
      <c r="BY31" s="887"/>
      <c r="BZ31" s="888"/>
    </row>
    <row r="32" spans="1:78" s="19" customFormat="1" ht="7.5" customHeight="1">
      <c r="A32" s="855"/>
      <c r="B32" s="856"/>
      <c r="C32" s="1243"/>
      <c r="D32" s="877"/>
      <c r="E32" s="792"/>
      <c r="F32" s="1244" t="s">
        <v>280</v>
      </c>
      <c r="G32" s="869"/>
      <c r="H32" s="870"/>
      <c r="I32" s="873"/>
      <c r="J32" s="874"/>
      <c r="K32" s="877"/>
      <c r="L32" s="877"/>
      <c r="M32" s="861"/>
      <c r="N32" s="862"/>
      <c r="O32" s="877"/>
      <c r="P32" s="866"/>
      <c r="Q32" s="881"/>
      <c r="R32" s="877"/>
      <c r="S32" s="861"/>
      <c r="T32" s="862"/>
      <c r="U32" s="877"/>
      <c r="V32" s="879"/>
      <c r="W32" s="849"/>
      <c r="X32" s="850"/>
      <c r="Y32" s="1245" t="s">
        <v>551</v>
      </c>
      <c r="Z32" s="1235"/>
      <c r="AA32" s="1235"/>
      <c r="AB32" s="1235"/>
      <c r="AC32" s="1235"/>
      <c r="AD32" s="1235"/>
      <c r="AE32" s="1235"/>
      <c r="AF32" s="1235"/>
      <c r="AG32" s="1235"/>
      <c r="AH32" s="1235"/>
      <c r="AI32" s="1235"/>
      <c r="AJ32" s="1246">
        <v>4</v>
      </c>
      <c r="AK32" s="1247"/>
      <c r="AL32" s="851" t="s">
        <v>304</v>
      </c>
      <c r="AM32" s="851"/>
      <c r="AN32" s="845" t="s">
        <v>304</v>
      </c>
      <c r="AO32" s="846"/>
      <c r="AP32" s="1248">
        <v>5</v>
      </c>
      <c r="AQ32" s="1248"/>
      <c r="AR32" s="1249" t="s">
        <v>573</v>
      </c>
      <c r="AS32" s="1235"/>
      <c r="AT32" s="1235"/>
      <c r="AU32" s="1235"/>
      <c r="AV32" s="1235"/>
      <c r="AW32" s="1235"/>
      <c r="AX32" s="1235"/>
      <c r="AY32" s="1235"/>
      <c r="AZ32" s="1235"/>
      <c r="BA32" s="1235"/>
      <c r="BB32" s="1240"/>
      <c r="BC32" s="1241"/>
      <c r="BD32" s="850"/>
      <c r="BE32" s="865"/>
      <c r="BF32" s="877"/>
      <c r="BG32" s="861"/>
      <c r="BH32" s="862"/>
      <c r="BI32" s="877"/>
      <c r="BJ32" s="866"/>
      <c r="BK32" s="877"/>
      <c r="BL32" s="877"/>
      <c r="BM32" s="861"/>
      <c r="BN32" s="862"/>
      <c r="BO32" s="877">
        <v>1</v>
      </c>
      <c r="BP32" s="866"/>
      <c r="BQ32" s="870"/>
      <c r="BR32" s="870"/>
      <c r="BS32" s="873"/>
      <c r="BT32" s="1250"/>
      <c r="BU32" s="1251"/>
      <c r="BV32" s="877"/>
      <c r="BW32" s="792"/>
      <c r="BX32" s="1252" t="s">
        <v>280</v>
      </c>
      <c r="BY32" s="885"/>
      <c r="BZ32" s="886"/>
    </row>
    <row r="33" spans="1:78" s="19" customFormat="1" ht="7.5" customHeight="1">
      <c r="A33" s="914"/>
      <c r="B33" s="915"/>
      <c r="C33" s="882"/>
      <c r="D33" s="878"/>
      <c r="E33" s="794"/>
      <c r="F33" s="1253"/>
      <c r="G33" s="871"/>
      <c r="H33" s="872"/>
      <c r="I33" s="875"/>
      <c r="J33" s="876"/>
      <c r="K33" s="878"/>
      <c r="L33" s="878"/>
      <c r="M33" s="863"/>
      <c r="N33" s="864"/>
      <c r="O33" s="878"/>
      <c r="P33" s="868"/>
      <c r="Q33" s="882"/>
      <c r="R33" s="878"/>
      <c r="S33" s="863"/>
      <c r="T33" s="864"/>
      <c r="U33" s="878"/>
      <c r="V33" s="880"/>
      <c r="W33" s="849"/>
      <c r="X33" s="850"/>
      <c r="Y33" s="976"/>
      <c r="Z33" s="1235"/>
      <c r="AA33" s="1235"/>
      <c r="AB33" s="1235"/>
      <c r="AC33" s="1235"/>
      <c r="AD33" s="1235"/>
      <c r="AE33" s="1235"/>
      <c r="AF33" s="1235"/>
      <c r="AG33" s="1235"/>
      <c r="AH33" s="1235"/>
      <c r="AI33" s="1235"/>
      <c r="AJ33" s="1236"/>
      <c r="AK33" s="1237"/>
      <c r="AL33" s="852"/>
      <c r="AM33" s="852"/>
      <c r="AN33" s="847"/>
      <c r="AO33" s="848"/>
      <c r="AP33" s="1238"/>
      <c r="AQ33" s="1238"/>
      <c r="AR33" s="1239"/>
      <c r="AS33" s="1235"/>
      <c r="AT33" s="1235"/>
      <c r="AU33" s="1235"/>
      <c r="AV33" s="1235"/>
      <c r="AW33" s="1235"/>
      <c r="AX33" s="1235"/>
      <c r="AY33" s="1235"/>
      <c r="AZ33" s="1235"/>
      <c r="BA33" s="1235"/>
      <c r="BB33" s="1240"/>
      <c r="BC33" s="1241"/>
      <c r="BD33" s="850"/>
      <c r="BE33" s="867"/>
      <c r="BF33" s="878"/>
      <c r="BG33" s="863"/>
      <c r="BH33" s="864"/>
      <c r="BI33" s="878"/>
      <c r="BJ33" s="868"/>
      <c r="BK33" s="878"/>
      <c r="BL33" s="878"/>
      <c r="BM33" s="863"/>
      <c r="BN33" s="864"/>
      <c r="BO33" s="878"/>
      <c r="BP33" s="868"/>
      <c r="BQ33" s="872"/>
      <c r="BR33" s="872"/>
      <c r="BS33" s="875"/>
      <c r="BT33" s="1242"/>
      <c r="BU33" s="878"/>
      <c r="BV33" s="878"/>
      <c r="BW33" s="794"/>
      <c r="BX33" s="1211"/>
      <c r="BY33" s="887"/>
      <c r="BZ33" s="888"/>
    </row>
    <row r="34" spans="1:78" s="19" customFormat="1" ht="7.5" customHeight="1">
      <c r="A34" s="855"/>
      <c r="B34" s="856"/>
      <c r="C34" s="1243">
        <v>89</v>
      </c>
      <c r="D34" s="877"/>
      <c r="E34" s="792"/>
      <c r="F34" s="1244" t="s">
        <v>280</v>
      </c>
      <c r="G34" s="869"/>
      <c r="H34" s="870"/>
      <c r="I34" s="873"/>
      <c r="J34" s="874"/>
      <c r="K34" s="877"/>
      <c r="L34" s="877"/>
      <c r="M34" s="861"/>
      <c r="N34" s="862"/>
      <c r="O34" s="877">
        <v>1</v>
      </c>
      <c r="P34" s="866"/>
      <c r="Q34" s="881"/>
      <c r="R34" s="877"/>
      <c r="S34" s="861"/>
      <c r="T34" s="862"/>
      <c r="U34" s="877"/>
      <c r="V34" s="879"/>
      <c r="W34" s="849"/>
      <c r="X34" s="850"/>
      <c r="Y34" s="1245" t="s">
        <v>552</v>
      </c>
      <c r="Z34" s="1235"/>
      <c r="AA34" s="1235"/>
      <c r="AB34" s="1235"/>
      <c r="AC34" s="1235"/>
      <c r="AD34" s="1235"/>
      <c r="AE34" s="1235"/>
      <c r="AF34" s="1235"/>
      <c r="AG34" s="1235"/>
      <c r="AH34" s="1235"/>
      <c r="AI34" s="1235"/>
      <c r="AJ34" s="1246">
        <v>5</v>
      </c>
      <c r="AK34" s="1247"/>
      <c r="AL34" s="851" t="s">
        <v>304</v>
      </c>
      <c r="AM34" s="851"/>
      <c r="AN34" s="845" t="s">
        <v>304</v>
      </c>
      <c r="AO34" s="846"/>
      <c r="AP34" s="1248">
        <v>13</v>
      </c>
      <c r="AQ34" s="1248"/>
      <c r="AR34" s="1249" t="s">
        <v>574</v>
      </c>
      <c r="AS34" s="1235"/>
      <c r="AT34" s="1235"/>
      <c r="AU34" s="1235"/>
      <c r="AV34" s="1235"/>
      <c r="AW34" s="1235"/>
      <c r="AX34" s="1235"/>
      <c r="AY34" s="1235"/>
      <c r="AZ34" s="1235"/>
      <c r="BA34" s="1235"/>
      <c r="BB34" s="1240"/>
      <c r="BC34" s="1241"/>
      <c r="BD34" s="850"/>
      <c r="BE34" s="865"/>
      <c r="BF34" s="877"/>
      <c r="BG34" s="861"/>
      <c r="BH34" s="862"/>
      <c r="BI34" s="877"/>
      <c r="BJ34" s="866"/>
      <c r="BK34" s="877"/>
      <c r="BL34" s="877"/>
      <c r="BM34" s="861"/>
      <c r="BN34" s="862"/>
      <c r="BO34" s="877"/>
      <c r="BP34" s="866"/>
      <c r="BQ34" s="870"/>
      <c r="BR34" s="870"/>
      <c r="BS34" s="873"/>
      <c r="BT34" s="1250"/>
      <c r="BU34" s="1251" t="s">
        <v>590</v>
      </c>
      <c r="BV34" s="877"/>
      <c r="BW34" s="792"/>
      <c r="BX34" s="1252" t="s">
        <v>280</v>
      </c>
      <c r="BY34" s="885"/>
      <c r="BZ34" s="886"/>
    </row>
    <row r="35" spans="1:78" s="19" customFormat="1" ht="7.5" customHeight="1">
      <c r="A35" s="914"/>
      <c r="B35" s="915"/>
      <c r="C35" s="882"/>
      <c r="D35" s="878"/>
      <c r="E35" s="794"/>
      <c r="F35" s="1253"/>
      <c r="G35" s="871"/>
      <c r="H35" s="872"/>
      <c r="I35" s="875"/>
      <c r="J35" s="876"/>
      <c r="K35" s="878"/>
      <c r="L35" s="878"/>
      <c r="M35" s="863"/>
      <c r="N35" s="864"/>
      <c r="O35" s="878"/>
      <c r="P35" s="868"/>
      <c r="Q35" s="882"/>
      <c r="R35" s="878"/>
      <c r="S35" s="863"/>
      <c r="T35" s="864"/>
      <c r="U35" s="878"/>
      <c r="V35" s="880"/>
      <c r="W35" s="849"/>
      <c r="X35" s="850"/>
      <c r="Y35" s="976"/>
      <c r="Z35" s="1235"/>
      <c r="AA35" s="1235"/>
      <c r="AB35" s="1235"/>
      <c r="AC35" s="1235"/>
      <c r="AD35" s="1235"/>
      <c r="AE35" s="1235"/>
      <c r="AF35" s="1235"/>
      <c r="AG35" s="1235"/>
      <c r="AH35" s="1235"/>
      <c r="AI35" s="1235"/>
      <c r="AJ35" s="1236"/>
      <c r="AK35" s="1237"/>
      <c r="AL35" s="852"/>
      <c r="AM35" s="852"/>
      <c r="AN35" s="847"/>
      <c r="AO35" s="848"/>
      <c r="AP35" s="1238"/>
      <c r="AQ35" s="1238"/>
      <c r="AR35" s="1239"/>
      <c r="AS35" s="1235"/>
      <c r="AT35" s="1235"/>
      <c r="AU35" s="1235"/>
      <c r="AV35" s="1235"/>
      <c r="AW35" s="1235"/>
      <c r="AX35" s="1235"/>
      <c r="AY35" s="1235"/>
      <c r="AZ35" s="1235"/>
      <c r="BA35" s="1235"/>
      <c r="BB35" s="1240"/>
      <c r="BC35" s="1241"/>
      <c r="BD35" s="850"/>
      <c r="BE35" s="867"/>
      <c r="BF35" s="878"/>
      <c r="BG35" s="863"/>
      <c r="BH35" s="864"/>
      <c r="BI35" s="878"/>
      <c r="BJ35" s="868"/>
      <c r="BK35" s="878"/>
      <c r="BL35" s="878"/>
      <c r="BM35" s="863"/>
      <c r="BN35" s="864"/>
      <c r="BO35" s="878"/>
      <c r="BP35" s="868"/>
      <c r="BQ35" s="872"/>
      <c r="BR35" s="872"/>
      <c r="BS35" s="875"/>
      <c r="BT35" s="1242"/>
      <c r="BU35" s="878"/>
      <c r="BV35" s="878"/>
      <c r="BW35" s="794"/>
      <c r="BX35" s="1211"/>
      <c r="BY35" s="887"/>
      <c r="BZ35" s="888"/>
    </row>
    <row r="36" spans="1:78" s="19" customFormat="1" ht="7.5" customHeight="1">
      <c r="A36" s="855"/>
      <c r="B36" s="856"/>
      <c r="C36" s="1243"/>
      <c r="D36" s="877"/>
      <c r="E36" s="792"/>
      <c r="F36" s="1244" t="s">
        <v>280</v>
      </c>
      <c r="G36" s="869"/>
      <c r="H36" s="870"/>
      <c r="I36" s="873"/>
      <c r="J36" s="874"/>
      <c r="K36" s="877"/>
      <c r="L36" s="877"/>
      <c r="M36" s="861">
        <v>1</v>
      </c>
      <c r="N36" s="862"/>
      <c r="O36" s="877"/>
      <c r="P36" s="866"/>
      <c r="Q36" s="881"/>
      <c r="R36" s="877"/>
      <c r="S36" s="861">
        <v>1</v>
      </c>
      <c r="T36" s="862"/>
      <c r="U36" s="877"/>
      <c r="V36" s="879"/>
      <c r="W36" s="849"/>
      <c r="X36" s="850"/>
      <c r="Y36" s="1245" t="s">
        <v>553</v>
      </c>
      <c r="Z36" s="1235"/>
      <c r="AA36" s="1235"/>
      <c r="AB36" s="1235"/>
      <c r="AC36" s="1235"/>
      <c r="AD36" s="1235"/>
      <c r="AE36" s="1235"/>
      <c r="AF36" s="1235"/>
      <c r="AG36" s="1235"/>
      <c r="AH36" s="1235"/>
      <c r="AI36" s="1235"/>
      <c r="AJ36" s="1246">
        <v>6</v>
      </c>
      <c r="AK36" s="1247"/>
      <c r="AL36" s="851" t="s">
        <v>304</v>
      </c>
      <c r="AM36" s="851"/>
      <c r="AN36" s="845" t="s">
        <v>304</v>
      </c>
      <c r="AO36" s="846"/>
      <c r="AP36" s="1248">
        <v>21</v>
      </c>
      <c r="AQ36" s="1248"/>
      <c r="AR36" s="1249" t="s">
        <v>575</v>
      </c>
      <c r="AS36" s="1235"/>
      <c r="AT36" s="1235"/>
      <c r="AU36" s="1235"/>
      <c r="AV36" s="1235"/>
      <c r="AW36" s="1235"/>
      <c r="AX36" s="1235"/>
      <c r="AY36" s="1235"/>
      <c r="AZ36" s="1235"/>
      <c r="BA36" s="1235"/>
      <c r="BB36" s="1240"/>
      <c r="BC36" s="1241"/>
      <c r="BD36" s="850"/>
      <c r="BE36" s="865"/>
      <c r="BF36" s="877"/>
      <c r="BG36" s="861"/>
      <c r="BH36" s="862"/>
      <c r="BI36" s="877"/>
      <c r="BJ36" s="866"/>
      <c r="BK36" s="877"/>
      <c r="BL36" s="877"/>
      <c r="BM36" s="861"/>
      <c r="BN36" s="862"/>
      <c r="BO36" s="877"/>
      <c r="BP36" s="866"/>
      <c r="BQ36" s="870"/>
      <c r="BR36" s="870"/>
      <c r="BS36" s="873"/>
      <c r="BT36" s="1250"/>
      <c r="BU36" s="1251"/>
      <c r="BV36" s="877"/>
      <c r="BW36" s="792"/>
      <c r="BX36" s="1252" t="s">
        <v>280</v>
      </c>
      <c r="BY36" s="885"/>
      <c r="BZ36" s="886"/>
    </row>
    <row r="37" spans="1:78" s="19" customFormat="1" ht="7.5" customHeight="1">
      <c r="A37" s="914"/>
      <c r="B37" s="915"/>
      <c r="C37" s="882"/>
      <c r="D37" s="878"/>
      <c r="E37" s="794"/>
      <c r="F37" s="1253"/>
      <c r="G37" s="871"/>
      <c r="H37" s="872"/>
      <c r="I37" s="875"/>
      <c r="J37" s="876"/>
      <c r="K37" s="878"/>
      <c r="L37" s="878"/>
      <c r="M37" s="863"/>
      <c r="N37" s="864"/>
      <c r="O37" s="878"/>
      <c r="P37" s="868"/>
      <c r="Q37" s="882"/>
      <c r="R37" s="878"/>
      <c r="S37" s="863"/>
      <c r="T37" s="864"/>
      <c r="U37" s="878"/>
      <c r="V37" s="880"/>
      <c r="W37" s="849"/>
      <c r="X37" s="850"/>
      <c r="Y37" s="976"/>
      <c r="Z37" s="1235"/>
      <c r="AA37" s="1235"/>
      <c r="AB37" s="1235"/>
      <c r="AC37" s="1235"/>
      <c r="AD37" s="1235"/>
      <c r="AE37" s="1235"/>
      <c r="AF37" s="1235"/>
      <c r="AG37" s="1235"/>
      <c r="AH37" s="1235"/>
      <c r="AI37" s="1235"/>
      <c r="AJ37" s="1236"/>
      <c r="AK37" s="1237"/>
      <c r="AL37" s="852"/>
      <c r="AM37" s="852"/>
      <c r="AN37" s="847"/>
      <c r="AO37" s="848"/>
      <c r="AP37" s="1238"/>
      <c r="AQ37" s="1238"/>
      <c r="AR37" s="1239"/>
      <c r="AS37" s="1235"/>
      <c r="AT37" s="1235"/>
      <c r="AU37" s="1235"/>
      <c r="AV37" s="1235"/>
      <c r="AW37" s="1235"/>
      <c r="AX37" s="1235"/>
      <c r="AY37" s="1235"/>
      <c r="AZ37" s="1235"/>
      <c r="BA37" s="1235"/>
      <c r="BB37" s="1240"/>
      <c r="BC37" s="1241"/>
      <c r="BD37" s="850"/>
      <c r="BE37" s="867"/>
      <c r="BF37" s="878"/>
      <c r="BG37" s="863"/>
      <c r="BH37" s="864"/>
      <c r="BI37" s="878"/>
      <c r="BJ37" s="868"/>
      <c r="BK37" s="878"/>
      <c r="BL37" s="878"/>
      <c r="BM37" s="863"/>
      <c r="BN37" s="864"/>
      <c r="BO37" s="878"/>
      <c r="BP37" s="868"/>
      <c r="BQ37" s="872"/>
      <c r="BR37" s="872"/>
      <c r="BS37" s="875"/>
      <c r="BT37" s="1242"/>
      <c r="BU37" s="878"/>
      <c r="BV37" s="878"/>
      <c r="BW37" s="794"/>
      <c r="BX37" s="1211"/>
      <c r="BY37" s="887"/>
      <c r="BZ37" s="888"/>
    </row>
    <row r="38" spans="1:78" s="19" customFormat="1" ht="7.5" customHeight="1">
      <c r="A38" s="855"/>
      <c r="B38" s="856"/>
      <c r="C38" s="1243"/>
      <c r="D38" s="877"/>
      <c r="E38" s="792"/>
      <c r="F38" s="1244" t="s">
        <v>280</v>
      </c>
      <c r="G38" s="869"/>
      <c r="H38" s="870"/>
      <c r="I38" s="873"/>
      <c r="J38" s="874"/>
      <c r="K38" s="877"/>
      <c r="L38" s="877"/>
      <c r="M38" s="861"/>
      <c r="N38" s="862"/>
      <c r="O38" s="877"/>
      <c r="P38" s="866"/>
      <c r="Q38" s="881"/>
      <c r="R38" s="877"/>
      <c r="S38" s="861"/>
      <c r="T38" s="862"/>
      <c r="U38" s="877"/>
      <c r="V38" s="879"/>
      <c r="W38" s="849"/>
      <c r="X38" s="850"/>
      <c r="Y38" s="1245" t="s">
        <v>554</v>
      </c>
      <c r="Z38" s="1235"/>
      <c r="AA38" s="1235"/>
      <c r="AB38" s="1235"/>
      <c r="AC38" s="1235"/>
      <c r="AD38" s="1235"/>
      <c r="AE38" s="1235"/>
      <c r="AF38" s="1235"/>
      <c r="AG38" s="1235"/>
      <c r="AH38" s="1235"/>
      <c r="AI38" s="1235"/>
      <c r="AJ38" s="1246">
        <v>14</v>
      </c>
      <c r="AK38" s="1247"/>
      <c r="AL38" s="851" t="s">
        <v>304</v>
      </c>
      <c r="AM38" s="851"/>
      <c r="AN38" s="845" t="s">
        <v>567</v>
      </c>
      <c r="AO38" s="846"/>
      <c r="AP38" s="1248">
        <v>10</v>
      </c>
      <c r="AQ38" s="1248"/>
      <c r="AR38" s="1249" t="s">
        <v>576</v>
      </c>
      <c r="AS38" s="1235"/>
      <c r="AT38" s="1235"/>
      <c r="AU38" s="1235"/>
      <c r="AV38" s="1235"/>
      <c r="AW38" s="1235"/>
      <c r="AX38" s="1235"/>
      <c r="AY38" s="1235"/>
      <c r="AZ38" s="1235"/>
      <c r="BA38" s="1235"/>
      <c r="BB38" s="1240"/>
      <c r="BC38" s="1241"/>
      <c r="BD38" s="850"/>
      <c r="BE38" s="865"/>
      <c r="BF38" s="877"/>
      <c r="BG38" s="861"/>
      <c r="BH38" s="862"/>
      <c r="BI38" s="877"/>
      <c r="BJ38" s="866"/>
      <c r="BK38" s="877"/>
      <c r="BL38" s="877"/>
      <c r="BM38" s="861"/>
      <c r="BN38" s="862"/>
      <c r="BO38" s="877"/>
      <c r="BP38" s="866"/>
      <c r="BQ38" s="870"/>
      <c r="BR38" s="870"/>
      <c r="BS38" s="873"/>
      <c r="BT38" s="1250"/>
      <c r="BU38" s="1251"/>
      <c r="BV38" s="877"/>
      <c r="BW38" s="792"/>
      <c r="BX38" s="1252" t="s">
        <v>280</v>
      </c>
      <c r="BY38" s="885"/>
      <c r="BZ38" s="886"/>
    </row>
    <row r="39" spans="1:78" s="19" customFormat="1" ht="7.5" customHeight="1">
      <c r="A39" s="914"/>
      <c r="B39" s="915"/>
      <c r="C39" s="882"/>
      <c r="D39" s="878"/>
      <c r="E39" s="794"/>
      <c r="F39" s="1253"/>
      <c r="G39" s="871"/>
      <c r="H39" s="872"/>
      <c r="I39" s="875"/>
      <c r="J39" s="876"/>
      <c r="K39" s="878"/>
      <c r="L39" s="878"/>
      <c r="M39" s="863"/>
      <c r="N39" s="864"/>
      <c r="O39" s="878"/>
      <c r="P39" s="868"/>
      <c r="Q39" s="882"/>
      <c r="R39" s="878"/>
      <c r="S39" s="863"/>
      <c r="T39" s="864"/>
      <c r="U39" s="878"/>
      <c r="V39" s="880"/>
      <c r="W39" s="849"/>
      <c r="X39" s="850"/>
      <c r="Y39" s="976"/>
      <c r="Z39" s="1235"/>
      <c r="AA39" s="1235"/>
      <c r="AB39" s="1235"/>
      <c r="AC39" s="1235"/>
      <c r="AD39" s="1235"/>
      <c r="AE39" s="1235"/>
      <c r="AF39" s="1235"/>
      <c r="AG39" s="1235"/>
      <c r="AH39" s="1235"/>
      <c r="AI39" s="1235"/>
      <c r="AJ39" s="1236"/>
      <c r="AK39" s="1237"/>
      <c r="AL39" s="852"/>
      <c r="AM39" s="852"/>
      <c r="AN39" s="847"/>
      <c r="AO39" s="848"/>
      <c r="AP39" s="1238"/>
      <c r="AQ39" s="1238"/>
      <c r="AR39" s="1239"/>
      <c r="AS39" s="1235"/>
      <c r="AT39" s="1235"/>
      <c r="AU39" s="1235"/>
      <c r="AV39" s="1235"/>
      <c r="AW39" s="1235"/>
      <c r="AX39" s="1235"/>
      <c r="AY39" s="1235"/>
      <c r="AZ39" s="1235"/>
      <c r="BA39" s="1235"/>
      <c r="BB39" s="1240"/>
      <c r="BC39" s="1241"/>
      <c r="BD39" s="850"/>
      <c r="BE39" s="867"/>
      <c r="BF39" s="878"/>
      <c r="BG39" s="863"/>
      <c r="BH39" s="864"/>
      <c r="BI39" s="878"/>
      <c r="BJ39" s="868"/>
      <c r="BK39" s="878"/>
      <c r="BL39" s="878"/>
      <c r="BM39" s="863"/>
      <c r="BN39" s="864"/>
      <c r="BO39" s="878"/>
      <c r="BP39" s="868"/>
      <c r="BQ39" s="872"/>
      <c r="BR39" s="872"/>
      <c r="BS39" s="875"/>
      <c r="BT39" s="1242"/>
      <c r="BU39" s="878"/>
      <c r="BV39" s="878"/>
      <c r="BW39" s="794"/>
      <c r="BX39" s="1211"/>
      <c r="BY39" s="887"/>
      <c r="BZ39" s="888"/>
    </row>
    <row r="40" spans="1:78" s="19" customFormat="1" ht="7.5" customHeight="1">
      <c r="A40" s="855"/>
      <c r="B40" s="856"/>
      <c r="C40" s="1243" t="s">
        <v>589</v>
      </c>
      <c r="D40" s="877"/>
      <c r="E40" s="792"/>
      <c r="F40" s="1244" t="s">
        <v>280</v>
      </c>
      <c r="G40" s="869"/>
      <c r="H40" s="870"/>
      <c r="I40" s="873"/>
      <c r="J40" s="874"/>
      <c r="K40" s="877"/>
      <c r="L40" s="877"/>
      <c r="M40" s="861"/>
      <c r="N40" s="862"/>
      <c r="O40" s="877"/>
      <c r="P40" s="866"/>
      <c r="Q40" s="881"/>
      <c r="R40" s="877"/>
      <c r="S40" s="861"/>
      <c r="T40" s="862"/>
      <c r="U40" s="877">
        <v>1</v>
      </c>
      <c r="V40" s="879"/>
      <c r="W40" s="849"/>
      <c r="X40" s="850"/>
      <c r="Y40" s="1245" t="s">
        <v>555</v>
      </c>
      <c r="Z40" s="1235"/>
      <c r="AA40" s="1235"/>
      <c r="AB40" s="1235"/>
      <c r="AC40" s="1235"/>
      <c r="AD40" s="1235"/>
      <c r="AE40" s="1235"/>
      <c r="AF40" s="1235"/>
      <c r="AG40" s="1235"/>
      <c r="AH40" s="1235"/>
      <c r="AI40" s="1235"/>
      <c r="AJ40" s="1246">
        <v>20</v>
      </c>
      <c r="AK40" s="1247"/>
      <c r="AL40" s="851" t="s">
        <v>304</v>
      </c>
      <c r="AM40" s="851"/>
      <c r="AN40" s="845" t="s">
        <v>567</v>
      </c>
      <c r="AO40" s="846"/>
      <c r="AP40" s="1248">
        <v>14</v>
      </c>
      <c r="AQ40" s="1248"/>
      <c r="AR40" s="1249" t="s">
        <v>577</v>
      </c>
      <c r="AS40" s="1235"/>
      <c r="AT40" s="1235"/>
      <c r="AU40" s="1235"/>
      <c r="AV40" s="1235"/>
      <c r="AW40" s="1235"/>
      <c r="AX40" s="1235"/>
      <c r="AY40" s="1235"/>
      <c r="AZ40" s="1235"/>
      <c r="BA40" s="1235"/>
      <c r="BB40" s="1240"/>
      <c r="BC40" s="1241"/>
      <c r="BD40" s="850"/>
      <c r="BE40" s="865">
        <v>1</v>
      </c>
      <c r="BF40" s="877"/>
      <c r="BG40" s="861"/>
      <c r="BH40" s="862"/>
      <c r="BI40" s="877"/>
      <c r="BJ40" s="866"/>
      <c r="BK40" s="877">
        <v>1</v>
      </c>
      <c r="BL40" s="877"/>
      <c r="BM40" s="861"/>
      <c r="BN40" s="862"/>
      <c r="BO40" s="877"/>
      <c r="BP40" s="866"/>
      <c r="BQ40" s="870"/>
      <c r="BR40" s="870"/>
      <c r="BS40" s="873"/>
      <c r="BT40" s="1250"/>
      <c r="BU40" s="1251"/>
      <c r="BV40" s="877"/>
      <c r="BW40" s="792"/>
      <c r="BX40" s="1252" t="s">
        <v>280</v>
      </c>
      <c r="BY40" s="885"/>
      <c r="BZ40" s="886"/>
    </row>
    <row r="41" spans="1:78" s="19" customFormat="1" ht="7.5" customHeight="1">
      <c r="A41" s="914"/>
      <c r="B41" s="915"/>
      <c r="C41" s="882"/>
      <c r="D41" s="878"/>
      <c r="E41" s="794"/>
      <c r="F41" s="1253"/>
      <c r="G41" s="871"/>
      <c r="H41" s="872"/>
      <c r="I41" s="875"/>
      <c r="J41" s="876"/>
      <c r="K41" s="878"/>
      <c r="L41" s="878"/>
      <c r="M41" s="863"/>
      <c r="N41" s="864"/>
      <c r="O41" s="878"/>
      <c r="P41" s="868"/>
      <c r="Q41" s="882"/>
      <c r="R41" s="878"/>
      <c r="S41" s="863"/>
      <c r="T41" s="864"/>
      <c r="U41" s="878"/>
      <c r="V41" s="880"/>
      <c r="W41" s="849"/>
      <c r="X41" s="850"/>
      <c r="Y41" s="976"/>
      <c r="Z41" s="1235"/>
      <c r="AA41" s="1235"/>
      <c r="AB41" s="1235"/>
      <c r="AC41" s="1235"/>
      <c r="AD41" s="1235"/>
      <c r="AE41" s="1235"/>
      <c r="AF41" s="1235"/>
      <c r="AG41" s="1235"/>
      <c r="AH41" s="1235"/>
      <c r="AI41" s="1235"/>
      <c r="AJ41" s="1236"/>
      <c r="AK41" s="1237"/>
      <c r="AL41" s="852"/>
      <c r="AM41" s="852"/>
      <c r="AN41" s="847"/>
      <c r="AO41" s="848"/>
      <c r="AP41" s="1238"/>
      <c r="AQ41" s="1238"/>
      <c r="AR41" s="1239"/>
      <c r="AS41" s="1235"/>
      <c r="AT41" s="1235"/>
      <c r="AU41" s="1235"/>
      <c r="AV41" s="1235"/>
      <c r="AW41" s="1235"/>
      <c r="AX41" s="1235"/>
      <c r="AY41" s="1235"/>
      <c r="AZ41" s="1235"/>
      <c r="BA41" s="1235"/>
      <c r="BB41" s="1240"/>
      <c r="BC41" s="1241"/>
      <c r="BD41" s="850"/>
      <c r="BE41" s="867"/>
      <c r="BF41" s="878"/>
      <c r="BG41" s="863"/>
      <c r="BH41" s="864"/>
      <c r="BI41" s="878"/>
      <c r="BJ41" s="868"/>
      <c r="BK41" s="878"/>
      <c r="BL41" s="878"/>
      <c r="BM41" s="863"/>
      <c r="BN41" s="864"/>
      <c r="BO41" s="878"/>
      <c r="BP41" s="868"/>
      <c r="BQ41" s="872"/>
      <c r="BR41" s="872"/>
      <c r="BS41" s="875"/>
      <c r="BT41" s="1242"/>
      <c r="BU41" s="878"/>
      <c r="BV41" s="878"/>
      <c r="BW41" s="794"/>
      <c r="BX41" s="1211"/>
      <c r="BY41" s="887"/>
      <c r="BZ41" s="888"/>
    </row>
    <row r="42" spans="1:78" s="19" customFormat="1" ht="7.5" customHeight="1">
      <c r="A42" s="855"/>
      <c r="B42" s="856"/>
      <c r="C42" s="1243"/>
      <c r="D42" s="877"/>
      <c r="E42" s="792"/>
      <c r="F42" s="1244" t="s">
        <v>280</v>
      </c>
      <c r="G42" s="869"/>
      <c r="H42" s="870"/>
      <c r="I42" s="873"/>
      <c r="J42" s="874"/>
      <c r="K42" s="877"/>
      <c r="L42" s="877"/>
      <c r="M42" s="861"/>
      <c r="N42" s="862"/>
      <c r="O42" s="877"/>
      <c r="P42" s="866"/>
      <c r="Q42" s="881"/>
      <c r="R42" s="877"/>
      <c r="S42" s="861"/>
      <c r="T42" s="862"/>
      <c r="U42" s="877"/>
      <c r="V42" s="879"/>
      <c r="W42" s="849"/>
      <c r="X42" s="850"/>
      <c r="Y42" s="1245" t="s">
        <v>556</v>
      </c>
      <c r="Z42" s="1235"/>
      <c r="AA42" s="1235"/>
      <c r="AB42" s="1235"/>
      <c r="AC42" s="1235"/>
      <c r="AD42" s="1235"/>
      <c r="AE42" s="1235"/>
      <c r="AF42" s="1235"/>
      <c r="AG42" s="1235"/>
      <c r="AH42" s="1235"/>
      <c r="AI42" s="1235"/>
      <c r="AJ42" s="1246">
        <v>12</v>
      </c>
      <c r="AK42" s="1247"/>
      <c r="AL42" s="851" t="s">
        <v>567</v>
      </c>
      <c r="AM42" s="851"/>
      <c r="AN42" s="845" t="s">
        <v>567</v>
      </c>
      <c r="AO42" s="846"/>
      <c r="AP42" s="1248">
        <v>18</v>
      </c>
      <c r="AQ42" s="1248"/>
      <c r="AR42" s="1249" t="s">
        <v>578</v>
      </c>
      <c r="AS42" s="1235"/>
      <c r="AT42" s="1235"/>
      <c r="AU42" s="1235"/>
      <c r="AV42" s="1235"/>
      <c r="AW42" s="1235"/>
      <c r="AX42" s="1235"/>
      <c r="AY42" s="1235"/>
      <c r="AZ42" s="1235"/>
      <c r="BA42" s="1235"/>
      <c r="BB42" s="1240"/>
      <c r="BC42" s="1241"/>
      <c r="BD42" s="850"/>
      <c r="BE42" s="865"/>
      <c r="BF42" s="877"/>
      <c r="BG42" s="861"/>
      <c r="BH42" s="862"/>
      <c r="BI42" s="877"/>
      <c r="BJ42" s="866"/>
      <c r="BK42" s="877"/>
      <c r="BL42" s="877"/>
      <c r="BM42" s="861"/>
      <c r="BN42" s="862"/>
      <c r="BO42" s="877"/>
      <c r="BP42" s="866"/>
      <c r="BQ42" s="870"/>
      <c r="BR42" s="870"/>
      <c r="BS42" s="873"/>
      <c r="BT42" s="1250"/>
      <c r="BU42" s="1251">
        <v>76</v>
      </c>
      <c r="BV42" s="877"/>
      <c r="BW42" s="792"/>
      <c r="BX42" s="1252" t="s">
        <v>280</v>
      </c>
      <c r="BY42" s="885"/>
      <c r="BZ42" s="886"/>
    </row>
    <row r="43" spans="1:78" s="19" customFormat="1" ht="7.5" customHeight="1">
      <c r="A43" s="914"/>
      <c r="B43" s="915"/>
      <c r="C43" s="882"/>
      <c r="D43" s="878"/>
      <c r="E43" s="794"/>
      <c r="F43" s="1253"/>
      <c r="G43" s="871"/>
      <c r="H43" s="872"/>
      <c r="I43" s="875"/>
      <c r="J43" s="876"/>
      <c r="K43" s="878"/>
      <c r="L43" s="878"/>
      <c r="M43" s="863"/>
      <c r="N43" s="864"/>
      <c r="O43" s="878"/>
      <c r="P43" s="868"/>
      <c r="Q43" s="882"/>
      <c r="R43" s="878"/>
      <c r="S43" s="863"/>
      <c r="T43" s="864"/>
      <c r="U43" s="878"/>
      <c r="V43" s="880"/>
      <c r="W43" s="849"/>
      <c r="X43" s="850"/>
      <c r="Y43" s="976"/>
      <c r="Z43" s="1235"/>
      <c r="AA43" s="1235"/>
      <c r="AB43" s="1235"/>
      <c r="AC43" s="1235"/>
      <c r="AD43" s="1235"/>
      <c r="AE43" s="1235"/>
      <c r="AF43" s="1235"/>
      <c r="AG43" s="1235"/>
      <c r="AH43" s="1235"/>
      <c r="AI43" s="1235"/>
      <c r="AJ43" s="1236"/>
      <c r="AK43" s="1237"/>
      <c r="AL43" s="852"/>
      <c r="AM43" s="852"/>
      <c r="AN43" s="847"/>
      <c r="AO43" s="848"/>
      <c r="AP43" s="1238"/>
      <c r="AQ43" s="1238"/>
      <c r="AR43" s="1239"/>
      <c r="AS43" s="1235"/>
      <c r="AT43" s="1235"/>
      <c r="AU43" s="1235"/>
      <c r="AV43" s="1235"/>
      <c r="AW43" s="1235"/>
      <c r="AX43" s="1235"/>
      <c r="AY43" s="1235"/>
      <c r="AZ43" s="1235"/>
      <c r="BA43" s="1235"/>
      <c r="BB43" s="1240"/>
      <c r="BC43" s="1241"/>
      <c r="BD43" s="850"/>
      <c r="BE43" s="867"/>
      <c r="BF43" s="878"/>
      <c r="BG43" s="863"/>
      <c r="BH43" s="864"/>
      <c r="BI43" s="878"/>
      <c r="BJ43" s="868"/>
      <c r="BK43" s="878"/>
      <c r="BL43" s="878"/>
      <c r="BM43" s="863"/>
      <c r="BN43" s="864"/>
      <c r="BO43" s="878"/>
      <c r="BP43" s="868"/>
      <c r="BQ43" s="872"/>
      <c r="BR43" s="872"/>
      <c r="BS43" s="875"/>
      <c r="BT43" s="1242"/>
      <c r="BU43" s="878"/>
      <c r="BV43" s="878"/>
      <c r="BW43" s="794"/>
      <c r="BX43" s="1211"/>
      <c r="BY43" s="887"/>
      <c r="BZ43" s="888"/>
    </row>
    <row r="44" spans="1:78" s="19" customFormat="1" ht="7.5" customHeight="1">
      <c r="A44" s="855"/>
      <c r="B44" s="856"/>
      <c r="C44" s="1243"/>
      <c r="D44" s="877"/>
      <c r="E44" s="792"/>
      <c r="F44" s="1244" t="s">
        <v>280</v>
      </c>
      <c r="G44" s="869"/>
      <c r="H44" s="870"/>
      <c r="I44" s="873"/>
      <c r="J44" s="874"/>
      <c r="K44" s="877"/>
      <c r="L44" s="877"/>
      <c r="M44" s="861"/>
      <c r="N44" s="862"/>
      <c r="O44" s="877"/>
      <c r="P44" s="866"/>
      <c r="Q44" s="881"/>
      <c r="R44" s="877"/>
      <c r="S44" s="861"/>
      <c r="T44" s="862"/>
      <c r="U44" s="877"/>
      <c r="V44" s="879"/>
      <c r="W44" s="849"/>
      <c r="X44" s="850"/>
      <c r="Y44" s="1245" t="s">
        <v>557</v>
      </c>
      <c r="Z44" s="1235"/>
      <c r="AA44" s="1235"/>
      <c r="AB44" s="1235"/>
      <c r="AC44" s="1235"/>
      <c r="AD44" s="1235"/>
      <c r="AE44" s="1235"/>
      <c r="AF44" s="1235"/>
      <c r="AG44" s="1235"/>
      <c r="AH44" s="1235"/>
      <c r="AI44" s="1235"/>
      <c r="AJ44" s="1246">
        <v>16</v>
      </c>
      <c r="AK44" s="1247"/>
      <c r="AL44" s="851" t="s">
        <v>567</v>
      </c>
      <c r="AM44" s="851"/>
      <c r="AN44" s="845" t="s">
        <v>567</v>
      </c>
      <c r="AO44" s="846"/>
      <c r="AP44" s="1248">
        <v>25</v>
      </c>
      <c r="AQ44" s="1248"/>
      <c r="AR44" s="1249" t="s">
        <v>579</v>
      </c>
      <c r="AS44" s="1235"/>
      <c r="AT44" s="1235"/>
      <c r="AU44" s="1235"/>
      <c r="AV44" s="1235"/>
      <c r="AW44" s="1235"/>
      <c r="AX44" s="1235"/>
      <c r="AY44" s="1235"/>
      <c r="AZ44" s="1235"/>
      <c r="BA44" s="1235"/>
      <c r="BB44" s="1240"/>
      <c r="BC44" s="1241"/>
      <c r="BD44" s="850"/>
      <c r="BE44" s="865"/>
      <c r="BF44" s="877"/>
      <c r="BG44" s="861"/>
      <c r="BH44" s="862"/>
      <c r="BI44" s="877"/>
      <c r="BJ44" s="866"/>
      <c r="BK44" s="877"/>
      <c r="BL44" s="877"/>
      <c r="BM44" s="861">
        <v>1</v>
      </c>
      <c r="BN44" s="862"/>
      <c r="BO44" s="877"/>
      <c r="BP44" s="866"/>
      <c r="BQ44" s="870"/>
      <c r="BR44" s="870"/>
      <c r="BS44" s="873"/>
      <c r="BT44" s="1250"/>
      <c r="BU44" s="1251"/>
      <c r="BV44" s="877"/>
      <c r="BW44" s="792"/>
      <c r="BX44" s="1252" t="s">
        <v>280</v>
      </c>
      <c r="BY44" s="885"/>
      <c r="BZ44" s="886"/>
    </row>
    <row r="45" spans="1:78" s="19" customFormat="1" ht="7.5" customHeight="1">
      <c r="A45" s="914"/>
      <c r="B45" s="915"/>
      <c r="C45" s="882"/>
      <c r="D45" s="878"/>
      <c r="E45" s="794"/>
      <c r="F45" s="1253"/>
      <c r="G45" s="871"/>
      <c r="H45" s="872"/>
      <c r="I45" s="875"/>
      <c r="J45" s="876"/>
      <c r="K45" s="878"/>
      <c r="L45" s="878"/>
      <c r="M45" s="863"/>
      <c r="N45" s="864"/>
      <c r="O45" s="878"/>
      <c r="P45" s="868"/>
      <c r="Q45" s="882"/>
      <c r="R45" s="878"/>
      <c r="S45" s="863"/>
      <c r="T45" s="864"/>
      <c r="U45" s="878"/>
      <c r="V45" s="880"/>
      <c r="W45" s="849"/>
      <c r="X45" s="850"/>
      <c r="Y45" s="976"/>
      <c r="Z45" s="1235"/>
      <c r="AA45" s="1235"/>
      <c r="AB45" s="1235"/>
      <c r="AC45" s="1235"/>
      <c r="AD45" s="1235"/>
      <c r="AE45" s="1235"/>
      <c r="AF45" s="1235"/>
      <c r="AG45" s="1235"/>
      <c r="AH45" s="1235"/>
      <c r="AI45" s="1235"/>
      <c r="AJ45" s="1236"/>
      <c r="AK45" s="1237"/>
      <c r="AL45" s="852"/>
      <c r="AM45" s="852"/>
      <c r="AN45" s="847"/>
      <c r="AO45" s="848"/>
      <c r="AP45" s="1238"/>
      <c r="AQ45" s="1238"/>
      <c r="AR45" s="1239"/>
      <c r="AS45" s="1235"/>
      <c r="AT45" s="1235"/>
      <c r="AU45" s="1235"/>
      <c r="AV45" s="1235"/>
      <c r="AW45" s="1235"/>
      <c r="AX45" s="1235"/>
      <c r="AY45" s="1235"/>
      <c r="AZ45" s="1235"/>
      <c r="BA45" s="1235"/>
      <c r="BB45" s="1240"/>
      <c r="BC45" s="1241"/>
      <c r="BD45" s="850"/>
      <c r="BE45" s="867"/>
      <c r="BF45" s="878"/>
      <c r="BG45" s="863"/>
      <c r="BH45" s="864"/>
      <c r="BI45" s="878"/>
      <c r="BJ45" s="868"/>
      <c r="BK45" s="878"/>
      <c r="BL45" s="878"/>
      <c r="BM45" s="863"/>
      <c r="BN45" s="864"/>
      <c r="BO45" s="878"/>
      <c r="BP45" s="868"/>
      <c r="BQ45" s="872"/>
      <c r="BR45" s="872"/>
      <c r="BS45" s="875"/>
      <c r="BT45" s="1242"/>
      <c r="BU45" s="878"/>
      <c r="BV45" s="878"/>
      <c r="BW45" s="794"/>
      <c r="BX45" s="1211"/>
      <c r="BY45" s="887"/>
      <c r="BZ45" s="888"/>
    </row>
    <row r="46" spans="1:78" s="19" customFormat="1" ht="7.5" customHeight="1">
      <c r="A46" s="855"/>
      <c r="B46" s="856"/>
      <c r="C46" s="1243"/>
      <c r="D46" s="877"/>
      <c r="E46" s="792"/>
      <c r="F46" s="1244" t="s">
        <v>280</v>
      </c>
      <c r="G46" s="869"/>
      <c r="H46" s="870"/>
      <c r="I46" s="873"/>
      <c r="J46" s="874"/>
      <c r="K46" s="877"/>
      <c r="L46" s="877"/>
      <c r="M46" s="861"/>
      <c r="N46" s="862"/>
      <c r="O46" s="877"/>
      <c r="P46" s="866"/>
      <c r="Q46" s="881"/>
      <c r="R46" s="877"/>
      <c r="S46" s="861"/>
      <c r="T46" s="862"/>
      <c r="U46" s="877"/>
      <c r="V46" s="879"/>
      <c r="W46" s="849"/>
      <c r="X46" s="850"/>
      <c r="Y46" s="1245" t="s">
        <v>558</v>
      </c>
      <c r="Z46" s="1235"/>
      <c r="AA46" s="1235"/>
      <c r="AB46" s="1235"/>
      <c r="AC46" s="1235"/>
      <c r="AD46" s="1235"/>
      <c r="AE46" s="1235"/>
      <c r="AF46" s="1235"/>
      <c r="AG46" s="1235"/>
      <c r="AH46" s="1235"/>
      <c r="AI46" s="1235"/>
      <c r="AJ46" s="1246">
        <v>19</v>
      </c>
      <c r="AK46" s="1247"/>
      <c r="AL46" s="851" t="s">
        <v>567</v>
      </c>
      <c r="AM46" s="851"/>
      <c r="AN46" s="845" t="s">
        <v>568</v>
      </c>
      <c r="AO46" s="846"/>
      <c r="AP46" s="1248">
        <v>8</v>
      </c>
      <c r="AQ46" s="1248"/>
      <c r="AR46" s="1249" t="s">
        <v>580</v>
      </c>
      <c r="AS46" s="1235"/>
      <c r="AT46" s="1235"/>
      <c r="AU46" s="1235"/>
      <c r="AV46" s="1235"/>
      <c r="AW46" s="1235"/>
      <c r="AX46" s="1235"/>
      <c r="AY46" s="1235"/>
      <c r="AZ46" s="1235"/>
      <c r="BA46" s="1235"/>
      <c r="BB46" s="1240"/>
      <c r="BC46" s="1241"/>
      <c r="BD46" s="850"/>
      <c r="BE46" s="865"/>
      <c r="BF46" s="877"/>
      <c r="BG46" s="861"/>
      <c r="BH46" s="862"/>
      <c r="BI46" s="877"/>
      <c r="BJ46" s="866"/>
      <c r="BK46" s="877"/>
      <c r="BL46" s="877"/>
      <c r="BM46" s="861"/>
      <c r="BN46" s="862"/>
      <c r="BO46" s="877"/>
      <c r="BP46" s="866"/>
      <c r="BQ46" s="870">
        <v>1</v>
      </c>
      <c r="BR46" s="870"/>
      <c r="BS46" s="873"/>
      <c r="BT46" s="1250"/>
      <c r="BU46" s="1251"/>
      <c r="BV46" s="877"/>
      <c r="BW46" s="792"/>
      <c r="BX46" s="1252" t="s">
        <v>280</v>
      </c>
      <c r="BY46" s="885"/>
      <c r="BZ46" s="886"/>
    </row>
    <row r="47" spans="1:78" s="19" customFormat="1" ht="7.5" customHeight="1">
      <c r="A47" s="914"/>
      <c r="B47" s="915"/>
      <c r="C47" s="882"/>
      <c r="D47" s="878"/>
      <c r="E47" s="794"/>
      <c r="F47" s="1253"/>
      <c r="G47" s="871"/>
      <c r="H47" s="872"/>
      <c r="I47" s="875"/>
      <c r="J47" s="876"/>
      <c r="K47" s="878"/>
      <c r="L47" s="878"/>
      <c r="M47" s="863"/>
      <c r="N47" s="864"/>
      <c r="O47" s="878"/>
      <c r="P47" s="868"/>
      <c r="Q47" s="882"/>
      <c r="R47" s="878"/>
      <c r="S47" s="863"/>
      <c r="T47" s="864"/>
      <c r="U47" s="878"/>
      <c r="V47" s="880"/>
      <c r="W47" s="849"/>
      <c r="X47" s="850"/>
      <c r="Y47" s="976"/>
      <c r="Z47" s="1235"/>
      <c r="AA47" s="1235"/>
      <c r="AB47" s="1235"/>
      <c r="AC47" s="1235"/>
      <c r="AD47" s="1235"/>
      <c r="AE47" s="1235"/>
      <c r="AF47" s="1235"/>
      <c r="AG47" s="1235"/>
      <c r="AH47" s="1235"/>
      <c r="AI47" s="1235"/>
      <c r="AJ47" s="1236"/>
      <c r="AK47" s="1237"/>
      <c r="AL47" s="852"/>
      <c r="AM47" s="852"/>
      <c r="AN47" s="847"/>
      <c r="AO47" s="848"/>
      <c r="AP47" s="1238"/>
      <c r="AQ47" s="1238"/>
      <c r="AR47" s="1239"/>
      <c r="AS47" s="1235"/>
      <c r="AT47" s="1235"/>
      <c r="AU47" s="1235"/>
      <c r="AV47" s="1235"/>
      <c r="AW47" s="1235"/>
      <c r="AX47" s="1235"/>
      <c r="AY47" s="1235"/>
      <c r="AZ47" s="1235"/>
      <c r="BA47" s="1235"/>
      <c r="BB47" s="1240"/>
      <c r="BC47" s="1241"/>
      <c r="BD47" s="850"/>
      <c r="BE47" s="867"/>
      <c r="BF47" s="878"/>
      <c r="BG47" s="863"/>
      <c r="BH47" s="864"/>
      <c r="BI47" s="878"/>
      <c r="BJ47" s="868"/>
      <c r="BK47" s="878"/>
      <c r="BL47" s="878"/>
      <c r="BM47" s="863"/>
      <c r="BN47" s="864"/>
      <c r="BO47" s="878"/>
      <c r="BP47" s="868"/>
      <c r="BQ47" s="872"/>
      <c r="BR47" s="872"/>
      <c r="BS47" s="875"/>
      <c r="BT47" s="1242"/>
      <c r="BU47" s="878"/>
      <c r="BV47" s="878"/>
      <c r="BW47" s="794"/>
      <c r="BX47" s="1211"/>
      <c r="BY47" s="887"/>
      <c r="BZ47" s="888"/>
    </row>
    <row r="48" spans="1:78" s="19" customFormat="1" ht="7.5" customHeight="1">
      <c r="A48" s="855"/>
      <c r="B48" s="856"/>
      <c r="C48" s="1243">
        <v>61</v>
      </c>
      <c r="D48" s="877"/>
      <c r="E48" s="792"/>
      <c r="F48" s="1254" t="s">
        <v>280</v>
      </c>
      <c r="G48" s="869"/>
      <c r="H48" s="870"/>
      <c r="I48" s="873"/>
      <c r="J48" s="874"/>
      <c r="K48" s="877"/>
      <c r="L48" s="877"/>
      <c r="M48" s="861"/>
      <c r="N48" s="862"/>
      <c r="O48" s="877"/>
      <c r="P48" s="866"/>
      <c r="Q48" s="881"/>
      <c r="R48" s="877"/>
      <c r="S48" s="861"/>
      <c r="T48" s="862"/>
      <c r="U48" s="877"/>
      <c r="V48" s="879"/>
      <c r="W48" s="849"/>
      <c r="X48" s="850"/>
      <c r="Y48" s="1245" t="s">
        <v>559</v>
      </c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46">
        <v>10</v>
      </c>
      <c r="AK48" s="1247"/>
      <c r="AL48" s="851" t="s">
        <v>568</v>
      </c>
      <c r="AM48" s="851"/>
      <c r="AN48" s="845" t="s">
        <v>568</v>
      </c>
      <c r="AO48" s="846"/>
      <c r="AP48" s="1248">
        <v>24</v>
      </c>
      <c r="AQ48" s="1248"/>
      <c r="AR48" s="1249" t="s">
        <v>581</v>
      </c>
      <c r="AS48" s="1235"/>
      <c r="AT48" s="1235"/>
      <c r="AU48" s="1235"/>
      <c r="AV48" s="1235"/>
      <c r="AW48" s="1235"/>
      <c r="AX48" s="1235"/>
      <c r="AY48" s="1235"/>
      <c r="AZ48" s="1235"/>
      <c r="BA48" s="1235"/>
      <c r="BB48" s="1240"/>
      <c r="BC48" s="1241"/>
      <c r="BD48" s="850"/>
      <c r="BE48" s="865"/>
      <c r="BF48" s="877"/>
      <c r="BG48" s="861"/>
      <c r="BH48" s="862"/>
      <c r="BI48" s="877"/>
      <c r="BJ48" s="866"/>
      <c r="BK48" s="877"/>
      <c r="BL48" s="877"/>
      <c r="BM48" s="861"/>
      <c r="BN48" s="862"/>
      <c r="BO48" s="877"/>
      <c r="BP48" s="866"/>
      <c r="BQ48" s="870"/>
      <c r="BR48" s="870"/>
      <c r="BS48" s="873"/>
      <c r="BT48" s="1250"/>
      <c r="BU48" s="1251" t="s">
        <v>589</v>
      </c>
      <c r="BV48" s="877"/>
      <c r="BW48" s="792"/>
      <c r="BX48" s="1252" t="s">
        <v>280</v>
      </c>
      <c r="BY48" s="885"/>
      <c r="BZ48" s="886"/>
    </row>
    <row r="49" spans="1:78" s="19" customFormat="1" ht="7.5" customHeight="1" thickBot="1">
      <c r="A49" s="857"/>
      <c r="B49" s="858"/>
      <c r="C49" s="944"/>
      <c r="D49" s="893"/>
      <c r="E49" s="1255"/>
      <c r="F49" s="1256"/>
      <c r="G49" s="907"/>
      <c r="H49" s="908"/>
      <c r="I49" s="902"/>
      <c r="J49" s="903"/>
      <c r="K49" s="893"/>
      <c r="L49" s="893"/>
      <c r="M49" s="891"/>
      <c r="N49" s="892"/>
      <c r="O49" s="893"/>
      <c r="P49" s="901"/>
      <c r="Q49" s="944"/>
      <c r="R49" s="893"/>
      <c r="S49" s="891"/>
      <c r="T49" s="892"/>
      <c r="U49" s="893"/>
      <c r="V49" s="894"/>
      <c r="W49" s="942"/>
      <c r="X49" s="943"/>
      <c r="Y49" s="1257"/>
      <c r="Z49" s="1258"/>
      <c r="AA49" s="1258"/>
      <c r="AB49" s="1258"/>
      <c r="AC49" s="1258"/>
      <c r="AD49" s="1258"/>
      <c r="AE49" s="1258"/>
      <c r="AF49" s="1258"/>
      <c r="AG49" s="1258"/>
      <c r="AH49" s="1258"/>
      <c r="AI49" s="1258"/>
      <c r="AJ49" s="1259"/>
      <c r="AK49" s="1260"/>
      <c r="AL49" s="906"/>
      <c r="AM49" s="906"/>
      <c r="AN49" s="847"/>
      <c r="AO49" s="848"/>
      <c r="AP49" s="1261"/>
      <c r="AQ49" s="1261"/>
      <c r="AR49" s="1262"/>
      <c r="AS49" s="1258"/>
      <c r="AT49" s="1258"/>
      <c r="AU49" s="1258"/>
      <c r="AV49" s="1258"/>
      <c r="AW49" s="1258"/>
      <c r="AX49" s="1258"/>
      <c r="AY49" s="1258"/>
      <c r="AZ49" s="1258"/>
      <c r="BA49" s="1258"/>
      <c r="BB49" s="1263"/>
      <c r="BC49" s="1264"/>
      <c r="BD49" s="943"/>
      <c r="BE49" s="1265"/>
      <c r="BF49" s="893"/>
      <c r="BG49" s="891"/>
      <c r="BH49" s="892"/>
      <c r="BI49" s="893"/>
      <c r="BJ49" s="901"/>
      <c r="BK49" s="893"/>
      <c r="BL49" s="893"/>
      <c r="BM49" s="891"/>
      <c r="BN49" s="892"/>
      <c r="BO49" s="893"/>
      <c r="BP49" s="901"/>
      <c r="BQ49" s="908"/>
      <c r="BR49" s="908"/>
      <c r="BS49" s="902"/>
      <c r="BT49" s="1266"/>
      <c r="BU49" s="893"/>
      <c r="BV49" s="893"/>
      <c r="BW49" s="1255"/>
      <c r="BX49" s="1267"/>
      <c r="BY49" s="904"/>
      <c r="BZ49" s="905"/>
    </row>
    <row r="50" spans="1:78" s="19" customFormat="1" ht="7.5" customHeight="1" thickTop="1">
      <c r="A50" s="865"/>
      <c r="B50" s="866"/>
      <c r="C50" s="1243"/>
      <c r="D50" s="877"/>
      <c r="E50" s="792"/>
      <c r="F50" s="1254" t="s">
        <v>280</v>
      </c>
      <c r="G50" s="869"/>
      <c r="H50" s="870"/>
      <c r="I50" s="873"/>
      <c r="J50" s="874"/>
      <c r="K50" s="877"/>
      <c r="L50" s="877"/>
      <c r="M50" s="861"/>
      <c r="N50" s="862"/>
      <c r="O50" s="877"/>
      <c r="P50" s="866"/>
      <c r="Q50" s="881"/>
      <c r="R50" s="877"/>
      <c r="S50" s="861"/>
      <c r="T50" s="862"/>
      <c r="U50" s="877"/>
      <c r="V50" s="879"/>
      <c r="W50" s="878"/>
      <c r="X50" s="880"/>
      <c r="Y50" s="1268" t="s">
        <v>560</v>
      </c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1246">
        <v>1</v>
      </c>
      <c r="AK50" s="1247"/>
      <c r="AL50" s="851" t="s">
        <v>569</v>
      </c>
      <c r="AM50" s="851"/>
      <c r="AN50" s="845" t="s">
        <v>569</v>
      </c>
      <c r="AO50" s="846"/>
      <c r="AP50" s="1248">
        <v>28</v>
      </c>
      <c r="AQ50" s="1248"/>
      <c r="AR50" s="1269" t="s">
        <v>582</v>
      </c>
      <c r="AS50" s="430"/>
      <c r="AT50" s="430"/>
      <c r="AU50" s="430"/>
      <c r="AV50" s="430"/>
      <c r="AW50" s="430"/>
      <c r="AX50" s="430"/>
      <c r="AY50" s="430"/>
      <c r="AZ50" s="430"/>
      <c r="BA50" s="430"/>
      <c r="BB50" s="480"/>
      <c r="BC50" s="867"/>
      <c r="BD50" s="880"/>
      <c r="BE50" s="865"/>
      <c r="BF50" s="877"/>
      <c r="BG50" s="861"/>
      <c r="BH50" s="862"/>
      <c r="BI50" s="877"/>
      <c r="BJ50" s="866"/>
      <c r="BK50" s="877"/>
      <c r="BL50" s="877"/>
      <c r="BM50" s="861"/>
      <c r="BN50" s="862"/>
      <c r="BO50" s="877"/>
      <c r="BP50" s="866"/>
      <c r="BQ50" s="870"/>
      <c r="BR50" s="870"/>
      <c r="BS50" s="873"/>
      <c r="BT50" s="1250"/>
      <c r="BU50" s="1251"/>
      <c r="BV50" s="877"/>
      <c r="BW50" s="792"/>
      <c r="BX50" s="1252" t="s">
        <v>280</v>
      </c>
      <c r="BY50" s="792"/>
      <c r="BZ50" s="793"/>
    </row>
    <row r="51" spans="1:78" s="19" customFormat="1" ht="7.5" customHeight="1">
      <c r="A51" s="867"/>
      <c r="B51" s="868"/>
      <c r="C51" s="882"/>
      <c r="D51" s="878"/>
      <c r="E51" s="794"/>
      <c r="F51" s="1210"/>
      <c r="G51" s="871"/>
      <c r="H51" s="872"/>
      <c r="I51" s="875"/>
      <c r="J51" s="876"/>
      <c r="K51" s="878"/>
      <c r="L51" s="878"/>
      <c r="M51" s="863"/>
      <c r="N51" s="864"/>
      <c r="O51" s="878"/>
      <c r="P51" s="868"/>
      <c r="Q51" s="882"/>
      <c r="R51" s="878"/>
      <c r="S51" s="863"/>
      <c r="T51" s="864"/>
      <c r="U51" s="878"/>
      <c r="V51" s="880"/>
      <c r="W51" s="849"/>
      <c r="X51" s="850"/>
      <c r="Y51" s="976"/>
      <c r="Z51" s="1235"/>
      <c r="AA51" s="1235"/>
      <c r="AB51" s="1235"/>
      <c r="AC51" s="1235"/>
      <c r="AD51" s="1235"/>
      <c r="AE51" s="1235"/>
      <c r="AF51" s="1235"/>
      <c r="AG51" s="1235"/>
      <c r="AH51" s="1235"/>
      <c r="AI51" s="1235"/>
      <c r="AJ51" s="1236"/>
      <c r="AK51" s="1237"/>
      <c r="AL51" s="852"/>
      <c r="AM51" s="852"/>
      <c r="AN51" s="847"/>
      <c r="AO51" s="848"/>
      <c r="AP51" s="1238"/>
      <c r="AQ51" s="1238"/>
      <c r="AR51" s="1239"/>
      <c r="AS51" s="1235"/>
      <c r="AT51" s="1235"/>
      <c r="AU51" s="1235"/>
      <c r="AV51" s="1235"/>
      <c r="AW51" s="1235"/>
      <c r="AX51" s="1235"/>
      <c r="AY51" s="1235"/>
      <c r="AZ51" s="1235"/>
      <c r="BA51" s="1235"/>
      <c r="BB51" s="1240"/>
      <c r="BC51" s="1241"/>
      <c r="BD51" s="850"/>
      <c r="BE51" s="867"/>
      <c r="BF51" s="878"/>
      <c r="BG51" s="863"/>
      <c r="BH51" s="864"/>
      <c r="BI51" s="878"/>
      <c r="BJ51" s="868"/>
      <c r="BK51" s="878"/>
      <c r="BL51" s="878"/>
      <c r="BM51" s="863"/>
      <c r="BN51" s="864"/>
      <c r="BO51" s="878"/>
      <c r="BP51" s="868"/>
      <c r="BQ51" s="872"/>
      <c r="BR51" s="872"/>
      <c r="BS51" s="875"/>
      <c r="BT51" s="1242"/>
      <c r="BU51" s="878"/>
      <c r="BV51" s="878"/>
      <c r="BW51" s="794"/>
      <c r="BX51" s="1211"/>
      <c r="BY51" s="794"/>
      <c r="BZ51" s="795"/>
    </row>
    <row r="52" spans="1:78" s="19" customFormat="1" ht="7.5" customHeight="1">
      <c r="A52" s="865"/>
      <c r="B52" s="866"/>
      <c r="C52" s="1243"/>
      <c r="D52" s="877"/>
      <c r="E52" s="792"/>
      <c r="F52" s="1244" t="s">
        <v>280</v>
      </c>
      <c r="G52" s="869"/>
      <c r="H52" s="870"/>
      <c r="I52" s="873"/>
      <c r="J52" s="874"/>
      <c r="K52" s="877"/>
      <c r="L52" s="877"/>
      <c r="M52" s="861"/>
      <c r="N52" s="862"/>
      <c r="O52" s="877"/>
      <c r="P52" s="866"/>
      <c r="Q52" s="881"/>
      <c r="R52" s="877"/>
      <c r="S52" s="861"/>
      <c r="T52" s="862"/>
      <c r="U52" s="877"/>
      <c r="V52" s="879"/>
      <c r="W52" s="849"/>
      <c r="X52" s="850"/>
      <c r="Y52" s="1245" t="s">
        <v>561</v>
      </c>
      <c r="Z52" s="1235"/>
      <c r="AA52" s="1235"/>
      <c r="AB52" s="1235"/>
      <c r="AC52" s="1235"/>
      <c r="AD52" s="1235"/>
      <c r="AE52" s="1235"/>
      <c r="AF52" s="1235"/>
      <c r="AG52" s="1235"/>
      <c r="AH52" s="1235"/>
      <c r="AI52" s="1235"/>
      <c r="AJ52" s="1246">
        <v>3</v>
      </c>
      <c r="AK52" s="1247"/>
      <c r="AL52" s="851" t="s">
        <v>570</v>
      </c>
      <c r="AM52" s="851"/>
      <c r="AN52" s="845" t="s">
        <v>570</v>
      </c>
      <c r="AO52" s="846"/>
      <c r="AP52" s="1248">
        <v>2</v>
      </c>
      <c r="AQ52" s="1248"/>
      <c r="AR52" s="1249" t="s">
        <v>583</v>
      </c>
      <c r="AS52" s="1235"/>
      <c r="AT52" s="1235"/>
      <c r="AU52" s="1235"/>
      <c r="AV52" s="1235"/>
      <c r="AW52" s="1235"/>
      <c r="AX52" s="1235"/>
      <c r="AY52" s="1235"/>
      <c r="AZ52" s="1235"/>
      <c r="BA52" s="1235"/>
      <c r="BB52" s="1240"/>
      <c r="BC52" s="1241"/>
      <c r="BD52" s="850"/>
      <c r="BE52" s="865"/>
      <c r="BF52" s="877"/>
      <c r="BG52" s="861"/>
      <c r="BH52" s="862"/>
      <c r="BI52" s="877"/>
      <c r="BJ52" s="866"/>
      <c r="BK52" s="877"/>
      <c r="BL52" s="877"/>
      <c r="BM52" s="861"/>
      <c r="BN52" s="862"/>
      <c r="BO52" s="877"/>
      <c r="BP52" s="866"/>
      <c r="BQ52" s="870"/>
      <c r="BR52" s="870"/>
      <c r="BS52" s="873"/>
      <c r="BT52" s="1250"/>
      <c r="BU52" s="1251"/>
      <c r="BV52" s="877"/>
      <c r="BW52" s="792"/>
      <c r="BX52" s="1252" t="s">
        <v>280</v>
      </c>
      <c r="BY52" s="792"/>
      <c r="BZ52" s="793"/>
    </row>
    <row r="53" spans="1:78" s="19" customFormat="1" ht="7.5" customHeight="1">
      <c r="A53" s="867"/>
      <c r="B53" s="868"/>
      <c r="C53" s="882"/>
      <c r="D53" s="878"/>
      <c r="E53" s="794"/>
      <c r="F53" s="1253"/>
      <c r="G53" s="871"/>
      <c r="H53" s="872"/>
      <c r="I53" s="875"/>
      <c r="J53" s="876"/>
      <c r="K53" s="878"/>
      <c r="L53" s="878"/>
      <c r="M53" s="863"/>
      <c r="N53" s="864"/>
      <c r="O53" s="878"/>
      <c r="P53" s="868"/>
      <c r="Q53" s="882"/>
      <c r="R53" s="878"/>
      <c r="S53" s="863"/>
      <c r="T53" s="864"/>
      <c r="U53" s="878"/>
      <c r="V53" s="880"/>
      <c r="W53" s="849"/>
      <c r="X53" s="850"/>
      <c r="Y53" s="976"/>
      <c r="Z53" s="1235"/>
      <c r="AA53" s="1235"/>
      <c r="AB53" s="1235"/>
      <c r="AC53" s="1235"/>
      <c r="AD53" s="1235"/>
      <c r="AE53" s="1235"/>
      <c r="AF53" s="1235"/>
      <c r="AG53" s="1235"/>
      <c r="AH53" s="1235"/>
      <c r="AI53" s="1235"/>
      <c r="AJ53" s="1236"/>
      <c r="AK53" s="1237"/>
      <c r="AL53" s="852"/>
      <c r="AM53" s="852"/>
      <c r="AN53" s="847"/>
      <c r="AO53" s="848"/>
      <c r="AP53" s="1238"/>
      <c r="AQ53" s="1238"/>
      <c r="AR53" s="1239"/>
      <c r="AS53" s="1235"/>
      <c r="AT53" s="1235"/>
      <c r="AU53" s="1235"/>
      <c r="AV53" s="1235"/>
      <c r="AW53" s="1235"/>
      <c r="AX53" s="1235"/>
      <c r="AY53" s="1235"/>
      <c r="AZ53" s="1235"/>
      <c r="BA53" s="1235"/>
      <c r="BB53" s="1240"/>
      <c r="BC53" s="1241"/>
      <c r="BD53" s="850"/>
      <c r="BE53" s="867"/>
      <c r="BF53" s="878"/>
      <c r="BG53" s="863"/>
      <c r="BH53" s="864"/>
      <c r="BI53" s="878"/>
      <c r="BJ53" s="868"/>
      <c r="BK53" s="878"/>
      <c r="BL53" s="878"/>
      <c r="BM53" s="863"/>
      <c r="BN53" s="864"/>
      <c r="BO53" s="878"/>
      <c r="BP53" s="868"/>
      <c r="BQ53" s="872"/>
      <c r="BR53" s="872"/>
      <c r="BS53" s="875"/>
      <c r="BT53" s="1242"/>
      <c r="BU53" s="878"/>
      <c r="BV53" s="878"/>
      <c r="BW53" s="794"/>
      <c r="BX53" s="1211"/>
      <c r="BY53" s="794"/>
      <c r="BZ53" s="795"/>
    </row>
    <row r="54" spans="1:78" s="19" customFormat="1" ht="7.5" customHeight="1">
      <c r="A54" s="865"/>
      <c r="B54" s="866"/>
      <c r="C54" s="1243"/>
      <c r="D54" s="877"/>
      <c r="E54" s="792"/>
      <c r="F54" s="1244" t="s">
        <v>280</v>
      </c>
      <c r="G54" s="869"/>
      <c r="H54" s="870"/>
      <c r="I54" s="873"/>
      <c r="J54" s="874"/>
      <c r="K54" s="877"/>
      <c r="L54" s="877"/>
      <c r="M54" s="861"/>
      <c r="N54" s="862"/>
      <c r="O54" s="877"/>
      <c r="P54" s="866"/>
      <c r="Q54" s="881"/>
      <c r="R54" s="877"/>
      <c r="S54" s="861"/>
      <c r="T54" s="862"/>
      <c r="U54" s="877"/>
      <c r="V54" s="879"/>
      <c r="W54" s="849"/>
      <c r="X54" s="850"/>
      <c r="Y54" s="1245" t="s">
        <v>562</v>
      </c>
      <c r="Z54" s="1235"/>
      <c r="AA54" s="1235"/>
      <c r="AB54" s="1235"/>
      <c r="AC54" s="1235"/>
      <c r="AD54" s="1235"/>
      <c r="AE54" s="1235"/>
      <c r="AF54" s="1235"/>
      <c r="AG54" s="1235"/>
      <c r="AH54" s="1235"/>
      <c r="AI54" s="1235"/>
      <c r="AJ54" s="1246">
        <v>15</v>
      </c>
      <c r="AK54" s="1247"/>
      <c r="AL54" s="851" t="s">
        <v>570</v>
      </c>
      <c r="AM54" s="851"/>
      <c r="AN54" s="845" t="s">
        <v>570</v>
      </c>
      <c r="AO54" s="846"/>
      <c r="AP54" s="1248">
        <v>16</v>
      </c>
      <c r="AQ54" s="1248"/>
      <c r="AR54" s="1249" t="s">
        <v>584</v>
      </c>
      <c r="AS54" s="1235"/>
      <c r="AT54" s="1235"/>
      <c r="AU54" s="1235"/>
      <c r="AV54" s="1235"/>
      <c r="AW54" s="1235"/>
      <c r="AX54" s="1235"/>
      <c r="AY54" s="1235"/>
      <c r="AZ54" s="1235"/>
      <c r="BA54" s="1235"/>
      <c r="BB54" s="1240"/>
      <c r="BC54" s="1241"/>
      <c r="BD54" s="850"/>
      <c r="BE54" s="865"/>
      <c r="BF54" s="877"/>
      <c r="BG54" s="861"/>
      <c r="BH54" s="862"/>
      <c r="BI54" s="877"/>
      <c r="BJ54" s="866"/>
      <c r="BK54" s="877"/>
      <c r="BL54" s="877"/>
      <c r="BM54" s="861"/>
      <c r="BN54" s="862"/>
      <c r="BO54" s="877"/>
      <c r="BP54" s="866"/>
      <c r="BQ54" s="870"/>
      <c r="BR54" s="870"/>
      <c r="BS54" s="873"/>
      <c r="BT54" s="1250"/>
      <c r="BU54" s="1251"/>
      <c r="BV54" s="877"/>
      <c r="BW54" s="792"/>
      <c r="BX54" s="1252" t="s">
        <v>280</v>
      </c>
      <c r="BY54" s="792"/>
      <c r="BZ54" s="793"/>
    </row>
    <row r="55" spans="1:78" s="19" customFormat="1" ht="7.5" customHeight="1">
      <c r="A55" s="867"/>
      <c r="B55" s="868"/>
      <c r="C55" s="882"/>
      <c r="D55" s="878"/>
      <c r="E55" s="794"/>
      <c r="F55" s="1253"/>
      <c r="G55" s="871"/>
      <c r="H55" s="872"/>
      <c r="I55" s="875"/>
      <c r="J55" s="876"/>
      <c r="K55" s="878"/>
      <c r="L55" s="878"/>
      <c r="M55" s="863"/>
      <c r="N55" s="864"/>
      <c r="O55" s="878"/>
      <c r="P55" s="868"/>
      <c r="Q55" s="882"/>
      <c r="R55" s="878"/>
      <c r="S55" s="863"/>
      <c r="T55" s="864"/>
      <c r="U55" s="878"/>
      <c r="V55" s="880"/>
      <c r="W55" s="849"/>
      <c r="X55" s="850"/>
      <c r="Y55" s="976"/>
      <c r="Z55" s="1235"/>
      <c r="AA55" s="1235"/>
      <c r="AB55" s="1235"/>
      <c r="AC55" s="1235"/>
      <c r="AD55" s="1235"/>
      <c r="AE55" s="1235"/>
      <c r="AF55" s="1235"/>
      <c r="AG55" s="1235"/>
      <c r="AH55" s="1235"/>
      <c r="AI55" s="1235"/>
      <c r="AJ55" s="1236"/>
      <c r="AK55" s="1237"/>
      <c r="AL55" s="852"/>
      <c r="AM55" s="852"/>
      <c r="AN55" s="847"/>
      <c r="AO55" s="848"/>
      <c r="AP55" s="1238"/>
      <c r="AQ55" s="1238"/>
      <c r="AR55" s="1239"/>
      <c r="AS55" s="1235"/>
      <c r="AT55" s="1235"/>
      <c r="AU55" s="1235"/>
      <c r="AV55" s="1235"/>
      <c r="AW55" s="1235"/>
      <c r="AX55" s="1235"/>
      <c r="AY55" s="1235"/>
      <c r="AZ55" s="1235"/>
      <c r="BA55" s="1235"/>
      <c r="BB55" s="1240"/>
      <c r="BC55" s="1241"/>
      <c r="BD55" s="850"/>
      <c r="BE55" s="867"/>
      <c r="BF55" s="878"/>
      <c r="BG55" s="863"/>
      <c r="BH55" s="864"/>
      <c r="BI55" s="878"/>
      <c r="BJ55" s="868"/>
      <c r="BK55" s="878"/>
      <c r="BL55" s="878"/>
      <c r="BM55" s="863"/>
      <c r="BN55" s="864"/>
      <c r="BO55" s="878"/>
      <c r="BP55" s="868"/>
      <c r="BQ55" s="872"/>
      <c r="BR55" s="872"/>
      <c r="BS55" s="875"/>
      <c r="BT55" s="1242"/>
      <c r="BU55" s="878"/>
      <c r="BV55" s="878"/>
      <c r="BW55" s="794"/>
      <c r="BX55" s="1211"/>
      <c r="BY55" s="794"/>
      <c r="BZ55" s="795"/>
    </row>
    <row r="56" spans="1:78" s="19" customFormat="1" ht="7.5" customHeight="1">
      <c r="A56" s="865"/>
      <c r="B56" s="866"/>
      <c r="C56" s="1243"/>
      <c r="D56" s="877"/>
      <c r="E56" s="792"/>
      <c r="F56" s="1244" t="s">
        <v>280</v>
      </c>
      <c r="G56" s="869"/>
      <c r="H56" s="870"/>
      <c r="I56" s="873"/>
      <c r="J56" s="874"/>
      <c r="K56" s="877"/>
      <c r="L56" s="877"/>
      <c r="M56" s="861"/>
      <c r="N56" s="862"/>
      <c r="O56" s="877"/>
      <c r="P56" s="866"/>
      <c r="Q56" s="881"/>
      <c r="R56" s="877"/>
      <c r="S56" s="861"/>
      <c r="T56" s="862"/>
      <c r="U56" s="877"/>
      <c r="V56" s="879"/>
      <c r="W56" s="849"/>
      <c r="X56" s="850"/>
      <c r="Y56" s="1245" t="s">
        <v>563</v>
      </c>
      <c r="Z56" s="1235"/>
      <c r="AA56" s="1235"/>
      <c r="AB56" s="1235"/>
      <c r="AC56" s="1235"/>
      <c r="AD56" s="1235"/>
      <c r="AE56" s="1235"/>
      <c r="AF56" s="1235"/>
      <c r="AG56" s="1235"/>
      <c r="AH56" s="1235"/>
      <c r="AI56" s="1235"/>
      <c r="AJ56" s="1246">
        <v>8</v>
      </c>
      <c r="AK56" s="1247"/>
      <c r="AL56" s="851" t="s">
        <v>567</v>
      </c>
      <c r="AM56" s="851"/>
      <c r="AN56" s="845" t="s">
        <v>570</v>
      </c>
      <c r="AO56" s="846"/>
      <c r="AP56" s="1248">
        <v>26</v>
      </c>
      <c r="AQ56" s="1248"/>
      <c r="AR56" s="1249" t="s">
        <v>585</v>
      </c>
      <c r="AS56" s="1235"/>
      <c r="AT56" s="1235"/>
      <c r="AU56" s="1235"/>
      <c r="AV56" s="1235"/>
      <c r="AW56" s="1235"/>
      <c r="AX56" s="1235"/>
      <c r="AY56" s="1235"/>
      <c r="AZ56" s="1235"/>
      <c r="BA56" s="1235"/>
      <c r="BB56" s="1240"/>
      <c r="BC56" s="1241"/>
      <c r="BD56" s="850"/>
      <c r="BE56" s="865"/>
      <c r="BF56" s="877"/>
      <c r="BG56" s="861"/>
      <c r="BH56" s="862"/>
      <c r="BI56" s="877"/>
      <c r="BJ56" s="866"/>
      <c r="BK56" s="877"/>
      <c r="BL56" s="877"/>
      <c r="BM56" s="861"/>
      <c r="BN56" s="862"/>
      <c r="BO56" s="877"/>
      <c r="BP56" s="866"/>
      <c r="BQ56" s="870">
        <v>1</v>
      </c>
      <c r="BR56" s="870"/>
      <c r="BS56" s="873"/>
      <c r="BT56" s="1250"/>
      <c r="BU56" s="1251"/>
      <c r="BV56" s="877"/>
      <c r="BW56" s="792"/>
      <c r="BX56" s="1252" t="s">
        <v>280</v>
      </c>
      <c r="BY56" s="792">
        <v>18</v>
      </c>
      <c r="BZ56" s="793"/>
    </row>
    <row r="57" spans="1:78" s="19" customFormat="1" ht="7.5" customHeight="1">
      <c r="A57" s="867"/>
      <c r="B57" s="868"/>
      <c r="C57" s="882"/>
      <c r="D57" s="878"/>
      <c r="E57" s="794"/>
      <c r="F57" s="1253"/>
      <c r="G57" s="871"/>
      <c r="H57" s="872"/>
      <c r="I57" s="875"/>
      <c r="J57" s="876"/>
      <c r="K57" s="878"/>
      <c r="L57" s="878"/>
      <c r="M57" s="863"/>
      <c r="N57" s="864"/>
      <c r="O57" s="878"/>
      <c r="P57" s="868"/>
      <c r="Q57" s="882"/>
      <c r="R57" s="878"/>
      <c r="S57" s="863"/>
      <c r="T57" s="864"/>
      <c r="U57" s="878"/>
      <c r="V57" s="880"/>
      <c r="W57" s="849"/>
      <c r="X57" s="850"/>
      <c r="Y57" s="976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6"/>
      <c r="AK57" s="1237"/>
      <c r="AL57" s="852"/>
      <c r="AM57" s="852"/>
      <c r="AN57" s="847"/>
      <c r="AO57" s="848"/>
      <c r="AP57" s="1238"/>
      <c r="AQ57" s="1238"/>
      <c r="AR57" s="1239"/>
      <c r="AS57" s="1235"/>
      <c r="AT57" s="1235"/>
      <c r="AU57" s="1235"/>
      <c r="AV57" s="1235"/>
      <c r="AW57" s="1235"/>
      <c r="AX57" s="1235"/>
      <c r="AY57" s="1235"/>
      <c r="AZ57" s="1235"/>
      <c r="BA57" s="1235"/>
      <c r="BB57" s="1240"/>
      <c r="BC57" s="1241"/>
      <c r="BD57" s="850"/>
      <c r="BE57" s="867"/>
      <c r="BF57" s="878"/>
      <c r="BG57" s="863"/>
      <c r="BH57" s="864"/>
      <c r="BI57" s="878"/>
      <c r="BJ57" s="868"/>
      <c r="BK57" s="878"/>
      <c r="BL57" s="878"/>
      <c r="BM57" s="863"/>
      <c r="BN57" s="864"/>
      <c r="BO57" s="878"/>
      <c r="BP57" s="868"/>
      <c r="BQ57" s="872"/>
      <c r="BR57" s="872"/>
      <c r="BS57" s="875"/>
      <c r="BT57" s="1242"/>
      <c r="BU57" s="878"/>
      <c r="BV57" s="878"/>
      <c r="BW57" s="794"/>
      <c r="BX57" s="1211"/>
      <c r="BY57" s="794"/>
      <c r="BZ57" s="795"/>
    </row>
    <row r="58" spans="1:78" s="19" customFormat="1" ht="7.5" customHeight="1">
      <c r="A58" s="865">
        <v>10</v>
      </c>
      <c r="B58" s="866"/>
      <c r="C58" s="1243"/>
      <c r="D58" s="877"/>
      <c r="E58" s="792"/>
      <c r="F58" s="1244" t="s">
        <v>280</v>
      </c>
      <c r="G58" s="869"/>
      <c r="H58" s="870"/>
      <c r="I58" s="873"/>
      <c r="J58" s="874"/>
      <c r="K58" s="877"/>
      <c r="L58" s="877"/>
      <c r="M58" s="861"/>
      <c r="N58" s="862"/>
      <c r="O58" s="877"/>
      <c r="P58" s="866"/>
      <c r="Q58" s="881"/>
      <c r="R58" s="877"/>
      <c r="S58" s="861"/>
      <c r="T58" s="862"/>
      <c r="U58" s="877"/>
      <c r="V58" s="879"/>
      <c r="W58" s="849"/>
      <c r="X58" s="850"/>
      <c r="Y58" s="1245" t="s">
        <v>564</v>
      </c>
      <c r="Z58" s="1235"/>
      <c r="AA58" s="1235"/>
      <c r="AB58" s="1235"/>
      <c r="AC58" s="1235"/>
      <c r="AD58" s="1235"/>
      <c r="AE58" s="1235"/>
      <c r="AF58" s="1235"/>
      <c r="AG58" s="1235"/>
      <c r="AH58" s="1235"/>
      <c r="AI58" s="1235"/>
      <c r="AJ58" s="1246">
        <v>13</v>
      </c>
      <c r="AK58" s="1247"/>
      <c r="AL58" s="851" t="s">
        <v>567</v>
      </c>
      <c r="AM58" s="851"/>
      <c r="AN58" s="845" t="s">
        <v>567</v>
      </c>
      <c r="AO58" s="846"/>
      <c r="AP58" s="1248">
        <v>22</v>
      </c>
      <c r="AQ58" s="1248"/>
      <c r="AR58" s="1249" t="s">
        <v>586</v>
      </c>
      <c r="AS58" s="1235"/>
      <c r="AT58" s="1235"/>
      <c r="AU58" s="1235"/>
      <c r="AV58" s="1235"/>
      <c r="AW58" s="1235"/>
      <c r="AX58" s="1235"/>
      <c r="AY58" s="1235"/>
      <c r="AZ58" s="1235"/>
      <c r="BA58" s="1235"/>
      <c r="BB58" s="1240"/>
      <c r="BC58" s="1241"/>
      <c r="BD58" s="850"/>
      <c r="BE58" s="865"/>
      <c r="BF58" s="877"/>
      <c r="BG58" s="861"/>
      <c r="BH58" s="862"/>
      <c r="BI58" s="877"/>
      <c r="BJ58" s="866"/>
      <c r="BK58" s="877"/>
      <c r="BL58" s="877"/>
      <c r="BM58" s="861"/>
      <c r="BN58" s="862"/>
      <c r="BO58" s="877"/>
      <c r="BP58" s="866"/>
      <c r="BQ58" s="870"/>
      <c r="BR58" s="870"/>
      <c r="BS58" s="873"/>
      <c r="BT58" s="1250"/>
      <c r="BU58" s="1251"/>
      <c r="BV58" s="877"/>
      <c r="BW58" s="792"/>
      <c r="BX58" s="1252" t="s">
        <v>280</v>
      </c>
      <c r="BY58" s="792"/>
      <c r="BZ58" s="793"/>
    </row>
    <row r="59" spans="1:78" s="19" customFormat="1" ht="7.5" customHeight="1">
      <c r="A59" s="867"/>
      <c r="B59" s="868"/>
      <c r="C59" s="882"/>
      <c r="D59" s="878"/>
      <c r="E59" s="794"/>
      <c r="F59" s="1253"/>
      <c r="G59" s="871"/>
      <c r="H59" s="872"/>
      <c r="I59" s="875"/>
      <c r="J59" s="876"/>
      <c r="K59" s="878"/>
      <c r="L59" s="878"/>
      <c r="M59" s="863"/>
      <c r="N59" s="864"/>
      <c r="O59" s="878"/>
      <c r="P59" s="868"/>
      <c r="Q59" s="882"/>
      <c r="R59" s="878"/>
      <c r="S59" s="863"/>
      <c r="T59" s="864"/>
      <c r="U59" s="878"/>
      <c r="V59" s="880"/>
      <c r="W59" s="849"/>
      <c r="X59" s="850"/>
      <c r="Y59" s="976"/>
      <c r="Z59" s="1235"/>
      <c r="AA59" s="1235"/>
      <c r="AB59" s="1235"/>
      <c r="AC59" s="1235"/>
      <c r="AD59" s="1235"/>
      <c r="AE59" s="1235"/>
      <c r="AF59" s="1235"/>
      <c r="AG59" s="1235"/>
      <c r="AH59" s="1235"/>
      <c r="AI59" s="1235"/>
      <c r="AJ59" s="1236"/>
      <c r="AK59" s="1237"/>
      <c r="AL59" s="852"/>
      <c r="AM59" s="852"/>
      <c r="AN59" s="847"/>
      <c r="AO59" s="848"/>
      <c r="AP59" s="1238"/>
      <c r="AQ59" s="1238"/>
      <c r="AR59" s="1239"/>
      <c r="AS59" s="1235"/>
      <c r="AT59" s="1235"/>
      <c r="AU59" s="1235"/>
      <c r="AV59" s="1235"/>
      <c r="AW59" s="1235"/>
      <c r="AX59" s="1235"/>
      <c r="AY59" s="1235"/>
      <c r="AZ59" s="1235"/>
      <c r="BA59" s="1235"/>
      <c r="BB59" s="1240"/>
      <c r="BC59" s="1241"/>
      <c r="BD59" s="850"/>
      <c r="BE59" s="867"/>
      <c r="BF59" s="878"/>
      <c r="BG59" s="863"/>
      <c r="BH59" s="864"/>
      <c r="BI59" s="878"/>
      <c r="BJ59" s="868"/>
      <c r="BK59" s="878"/>
      <c r="BL59" s="878"/>
      <c r="BM59" s="863"/>
      <c r="BN59" s="864"/>
      <c r="BO59" s="878"/>
      <c r="BP59" s="868"/>
      <c r="BQ59" s="872"/>
      <c r="BR59" s="872"/>
      <c r="BS59" s="875"/>
      <c r="BT59" s="1242"/>
      <c r="BU59" s="878"/>
      <c r="BV59" s="878"/>
      <c r="BW59" s="794"/>
      <c r="BX59" s="1211"/>
      <c r="BY59" s="794"/>
      <c r="BZ59" s="795"/>
    </row>
    <row r="60" spans="1:78" s="19" customFormat="1" ht="7.5" customHeight="1">
      <c r="A60" s="865">
        <v>20</v>
      </c>
      <c r="B60" s="866"/>
      <c r="C60" s="1243"/>
      <c r="D60" s="877"/>
      <c r="E60" s="792"/>
      <c r="F60" s="1244" t="s">
        <v>280</v>
      </c>
      <c r="G60" s="869"/>
      <c r="H60" s="870"/>
      <c r="I60" s="873"/>
      <c r="J60" s="874"/>
      <c r="K60" s="877"/>
      <c r="L60" s="877"/>
      <c r="M60" s="861"/>
      <c r="N60" s="862"/>
      <c r="O60" s="877"/>
      <c r="P60" s="866"/>
      <c r="Q60" s="881"/>
      <c r="R60" s="877"/>
      <c r="S60" s="861"/>
      <c r="T60" s="862"/>
      <c r="U60" s="877"/>
      <c r="V60" s="879"/>
      <c r="W60" s="849"/>
      <c r="X60" s="850"/>
      <c r="Y60" s="1245" t="s">
        <v>565</v>
      </c>
      <c r="Z60" s="1235"/>
      <c r="AA60" s="1235"/>
      <c r="AB60" s="1235"/>
      <c r="AC60" s="1235"/>
      <c r="AD60" s="1235"/>
      <c r="AE60" s="1235"/>
      <c r="AF60" s="1235"/>
      <c r="AG60" s="1235"/>
      <c r="AH60" s="1235"/>
      <c r="AI60" s="1235"/>
      <c r="AJ60" s="1246">
        <v>11</v>
      </c>
      <c r="AK60" s="1247"/>
      <c r="AL60" s="851" t="s">
        <v>568</v>
      </c>
      <c r="AM60" s="851"/>
      <c r="AN60" s="845" t="s">
        <v>568</v>
      </c>
      <c r="AO60" s="846"/>
      <c r="AP60" s="1248">
        <v>9</v>
      </c>
      <c r="AQ60" s="1248"/>
      <c r="AR60" s="1249" t="s">
        <v>587</v>
      </c>
      <c r="AS60" s="1235"/>
      <c r="AT60" s="1235"/>
      <c r="AU60" s="1235"/>
      <c r="AV60" s="1235"/>
      <c r="AW60" s="1235"/>
      <c r="AX60" s="1235"/>
      <c r="AY60" s="1235"/>
      <c r="AZ60" s="1235"/>
      <c r="BA60" s="1235"/>
      <c r="BB60" s="1240"/>
      <c r="BC60" s="1241"/>
      <c r="BD60" s="850"/>
      <c r="BE60" s="865"/>
      <c r="BF60" s="877"/>
      <c r="BG60" s="861"/>
      <c r="BH60" s="862"/>
      <c r="BI60" s="877"/>
      <c r="BJ60" s="866"/>
      <c r="BK60" s="877"/>
      <c r="BL60" s="877"/>
      <c r="BM60" s="861"/>
      <c r="BN60" s="862"/>
      <c r="BO60" s="877"/>
      <c r="BP60" s="866"/>
      <c r="BQ60" s="870">
        <v>1</v>
      </c>
      <c r="BR60" s="870"/>
      <c r="BS60" s="873"/>
      <c r="BT60" s="1250"/>
      <c r="BU60" s="1251"/>
      <c r="BV60" s="877"/>
      <c r="BW60" s="792"/>
      <c r="BX60" s="1252" t="s">
        <v>280</v>
      </c>
      <c r="BY60" s="792">
        <v>24</v>
      </c>
      <c r="BZ60" s="793"/>
    </row>
    <row r="61" spans="1:78" s="19" customFormat="1" ht="7.5" customHeight="1">
      <c r="A61" s="867"/>
      <c r="B61" s="868"/>
      <c r="C61" s="882"/>
      <c r="D61" s="878"/>
      <c r="E61" s="794"/>
      <c r="F61" s="1253"/>
      <c r="G61" s="871"/>
      <c r="H61" s="872"/>
      <c r="I61" s="875"/>
      <c r="J61" s="876"/>
      <c r="K61" s="878"/>
      <c r="L61" s="878"/>
      <c r="M61" s="863"/>
      <c r="N61" s="864"/>
      <c r="O61" s="878"/>
      <c r="P61" s="868"/>
      <c r="Q61" s="882"/>
      <c r="R61" s="878"/>
      <c r="S61" s="863"/>
      <c r="T61" s="864"/>
      <c r="U61" s="878"/>
      <c r="V61" s="880"/>
      <c r="W61" s="849"/>
      <c r="X61" s="850"/>
      <c r="Y61" s="976"/>
      <c r="Z61" s="1235"/>
      <c r="AA61" s="1235"/>
      <c r="AB61" s="1235"/>
      <c r="AC61" s="1235"/>
      <c r="AD61" s="1235"/>
      <c r="AE61" s="1235"/>
      <c r="AF61" s="1235"/>
      <c r="AG61" s="1235"/>
      <c r="AH61" s="1235"/>
      <c r="AI61" s="1235"/>
      <c r="AJ61" s="1236"/>
      <c r="AK61" s="1237"/>
      <c r="AL61" s="852"/>
      <c r="AM61" s="852"/>
      <c r="AN61" s="847"/>
      <c r="AO61" s="848"/>
      <c r="AP61" s="1238"/>
      <c r="AQ61" s="1238"/>
      <c r="AR61" s="1239"/>
      <c r="AS61" s="1235"/>
      <c r="AT61" s="1235"/>
      <c r="AU61" s="1235"/>
      <c r="AV61" s="1235"/>
      <c r="AW61" s="1235"/>
      <c r="AX61" s="1235"/>
      <c r="AY61" s="1235"/>
      <c r="AZ61" s="1235"/>
      <c r="BA61" s="1235"/>
      <c r="BB61" s="1240"/>
      <c r="BC61" s="1241"/>
      <c r="BD61" s="850"/>
      <c r="BE61" s="867"/>
      <c r="BF61" s="878"/>
      <c r="BG61" s="863"/>
      <c r="BH61" s="864"/>
      <c r="BI61" s="878"/>
      <c r="BJ61" s="868"/>
      <c r="BK61" s="878"/>
      <c r="BL61" s="878"/>
      <c r="BM61" s="863"/>
      <c r="BN61" s="864"/>
      <c r="BO61" s="878"/>
      <c r="BP61" s="868"/>
      <c r="BQ61" s="872"/>
      <c r="BR61" s="872"/>
      <c r="BS61" s="875"/>
      <c r="BT61" s="1242"/>
      <c r="BU61" s="878"/>
      <c r="BV61" s="878"/>
      <c r="BW61" s="794"/>
      <c r="BX61" s="1211"/>
      <c r="BY61" s="794"/>
      <c r="BZ61" s="795"/>
    </row>
    <row r="62" spans="1:78" s="19" customFormat="1" ht="7.5" customHeight="1">
      <c r="A62" s="865">
        <v>5</v>
      </c>
      <c r="B62" s="866"/>
      <c r="C62" s="1243"/>
      <c r="D62" s="877"/>
      <c r="E62" s="792"/>
      <c r="F62" s="1254" t="s">
        <v>280</v>
      </c>
      <c r="G62" s="869">
        <v>1</v>
      </c>
      <c r="H62" s="870"/>
      <c r="I62" s="873"/>
      <c r="J62" s="874"/>
      <c r="K62" s="877"/>
      <c r="L62" s="877"/>
      <c r="M62" s="861"/>
      <c r="N62" s="862"/>
      <c r="O62" s="877"/>
      <c r="P62" s="866"/>
      <c r="Q62" s="881"/>
      <c r="R62" s="877"/>
      <c r="S62" s="861"/>
      <c r="T62" s="862"/>
      <c r="U62" s="877"/>
      <c r="V62" s="879"/>
      <c r="W62" s="849"/>
      <c r="X62" s="850"/>
      <c r="Y62" s="1245" t="s">
        <v>566</v>
      </c>
      <c r="Z62" s="1235"/>
      <c r="AA62" s="1235"/>
      <c r="AB62" s="1235"/>
      <c r="AC62" s="1235"/>
      <c r="AD62" s="1235"/>
      <c r="AE62" s="1235"/>
      <c r="AF62" s="1235"/>
      <c r="AG62" s="1235"/>
      <c r="AH62" s="1235"/>
      <c r="AI62" s="1235"/>
      <c r="AJ62" s="1246">
        <v>18</v>
      </c>
      <c r="AK62" s="1247"/>
      <c r="AL62" s="851" t="s">
        <v>568</v>
      </c>
      <c r="AM62" s="851"/>
      <c r="AN62" s="845" t="s">
        <v>568</v>
      </c>
      <c r="AO62" s="846"/>
      <c r="AP62" s="1248">
        <v>11</v>
      </c>
      <c r="AQ62" s="1248"/>
      <c r="AR62" s="1249" t="s">
        <v>588</v>
      </c>
      <c r="AS62" s="1235"/>
      <c r="AT62" s="1235"/>
      <c r="AU62" s="1235"/>
      <c r="AV62" s="1235"/>
      <c r="AW62" s="1235"/>
      <c r="AX62" s="1235"/>
      <c r="AY62" s="1235"/>
      <c r="AZ62" s="1235"/>
      <c r="BA62" s="1235"/>
      <c r="BB62" s="1240"/>
      <c r="BC62" s="1241"/>
      <c r="BD62" s="850"/>
      <c r="BE62" s="865"/>
      <c r="BF62" s="877"/>
      <c r="BG62" s="861"/>
      <c r="BH62" s="862"/>
      <c r="BI62" s="877"/>
      <c r="BJ62" s="866"/>
      <c r="BK62" s="877"/>
      <c r="BL62" s="877"/>
      <c r="BM62" s="861"/>
      <c r="BN62" s="862"/>
      <c r="BO62" s="877"/>
      <c r="BP62" s="866"/>
      <c r="BQ62" s="870">
        <v>2</v>
      </c>
      <c r="BR62" s="870"/>
      <c r="BS62" s="873"/>
      <c r="BT62" s="1250"/>
      <c r="BU62" s="1251"/>
      <c r="BV62" s="877"/>
      <c r="BW62" s="792"/>
      <c r="BX62" s="1252" t="s">
        <v>280</v>
      </c>
      <c r="BY62" s="792">
        <v>13</v>
      </c>
      <c r="BZ62" s="793"/>
    </row>
    <row r="63" spans="1:78" s="19" customFormat="1" ht="7.5" customHeight="1" thickBot="1">
      <c r="A63" s="883"/>
      <c r="B63" s="884"/>
      <c r="C63" s="913"/>
      <c r="D63" s="909"/>
      <c r="E63" s="1184"/>
      <c r="F63" s="1216"/>
      <c r="G63" s="932"/>
      <c r="H63" s="933"/>
      <c r="I63" s="920"/>
      <c r="J63" s="921"/>
      <c r="K63" s="909"/>
      <c r="L63" s="909"/>
      <c r="M63" s="922"/>
      <c r="N63" s="923"/>
      <c r="O63" s="909"/>
      <c r="P63" s="884"/>
      <c r="Q63" s="913"/>
      <c r="R63" s="909"/>
      <c r="S63" s="922"/>
      <c r="T63" s="923"/>
      <c r="U63" s="909"/>
      <c r="V63" s="910"/>
      <c r="W63" s="911"/>
      <c r="X63" s="912"/>
      <c r="Y63" s="1060"/>
      <c r="Z63" s="1270"/>
      <c r="AA63" s="1270"/>
      <c r="AB63" s="1270"/>
      <c r="AC63" s="1270"/>
      <c r="AD63" s="1270"/>
      <c r="AE63" s="1270"/>
      <c r="AF63" s="1270"/>
      <c r="AG63" s="1270"/>
      <c r="AH63" s="1270"/>
      <c r="AI63" s="1270"/>
      <c r="AJ63" s="1271"/>
      <c r="AK63" s="1272"/>
      <c r="AL63" s="1183"/>
      <c r="AM63" s="1183"/>
      <c r="AN63" s="847"/>
      <c r="AO63" s="848"/>
      <c r="AP63" s="1273"/>
      <c r="AQ63" s="1273"/>
      <c r="AR63" s="1274"/>
      <c r="AS63" s="1270"/>
      <c r="AT63" s="1270"/>
      <c r="AU63" s="1270"/>
      <c r="AV63" s="1270"/>
      <c r="AW63" s="1270"/>
      <c r="AX63" s="1270"/>
      <c r="AY63" s="1270"/>
      <c r="AZ63" s="1270"/>
      <c r="BA63" s="1270"/>
      <c r="BB63" s="1275"/>
      <c r="BC63" s="1276"/>
      <c r="BD63" s="912"/>
      <c r="BE63" s="883"/>
      <c r="BF63" s="909"/>
      <c r="BG63" s="922"/>
      <c r="BH63" s="923"/>
      <c r="BI63" s="909"/>
      <c r="BJ63" s="884"/>
      <c r="BK63" s="909"/>
      <c r="BL63" s="909"/>
      <c r="BM63" s="922"/>
      <c r="BN63" s="923"/>
      <c r="BO63" s="909"/>
      <c r="BP63" s="884"/>
      <c r="BQ63" s="933"/>
      <c r="BR63" s="933"/>
      <c r="BS63" s="920"/>
      <c r="BT63" s="1277"/>
      <c r="BU63" s="909"/>
      <c r="BV63" s="909"/>
      <c r="BW63" s="1184"/>
      <c r="BX63" s="1217"/>
      <c r="BY63" s="1184"/>
      <c r="BZ63" s="1185"/>
    </row>
    <row r="64" spans="1:78" s="23" customFormat="1" ht="7.5" customHeight="1">
      <c r="A64" s="1278"/>
      <c r="B64" s="1279"/>
      <c r="C64" s="1279"/>
      <c r="D64" s="1279"/>
      <c r="E64" s="1279"/>
      <c r="F64" s="1280"/>
      <c r="G64" s="1281">
        <v>1</v>
      </c>
      <c r="H64" s="1282"/>
      <c r="I64" s="1283" t="s">
        <v>285</v>
      </c>
      <c r="J64" s="1284"/>
      <c r="K64" s="1285">
        <v>2</v>
      </c>
      <c r="L64" s="1286"/>
      <c r="M64" s="1286"/>
      <c r="N64" s="1286"/>
      <c r="O64" s="1287" t="s">
        <v>285</v>
      </c>
      <c r="P64" s="1288"/>
      <c r="Q64" s="1285">
        <v>2</v>
      </c>
      <c r="R64" s="1286"/>
      <c r="S64" s="1286"/>
      <c r="T64" s="1286"/>
      <c r="U64" s="1287" t="s">
        <v>285</v>
      </c>
      <c r="V64" s="1289"/>
      <c r="W64" s="1122" t="s">
        <v>286</v>
      </c>
      <c r="X64" s="1116"/>
      <c r="Y64" s="1116"/>
      <c r="Z64" s="1116"/>
      <c r="AA64" s="1116"/>
      <c r="AB64" s="1116"/>
      <c r="AC64" s="1122">
        <v>5</v>
      </c>
      <c r="AD64" s="1116"/>
      <c r="AE64" s="1116"/>
      <c r="AF64" s="1116"/>
      <c r="AG64" s="1122" t="s">
        <v>285</v>
      </c>
      <c r="AH64" s="1116"/>
      <c r="AI64" s="1116"/>
      <c r="AJ64" s="1116"/>
      <c r="AK64" s="946" t="s">
        <v>277</v>
      </c>
      <c r="AL64" s="1116"/>
      <c r="AM64" s="1116"/>
      <c r="AN64" s="1116"/>
      <c r="AO64" s="1116"/>
      <c r="AP64" s="1117"/>
      <c r="AQ64" s="1122" t="s">
        <v>286</v>
      </c>
      <c r="AR64" s="1116"/>
      <c r="AS64" s="1116"/>
      <c r="AT64" s="1116"/>
      <c r="AU64" s="1116"/>
      <c r="AV64" s="1116"/>
      <c r="AW64" s="1122">
        <v>10</v>
      </c>
      <c r="AX64" s="1116"/>
      <c r="AY64" s="1116"/>
      <c r="AZ64" s="1116"/>
      <c r="BA64" s="1122" t="s">
        <v>285</v>
      </c>
      <c r="BB64" s="1116"/>
      <c r="BC64" s="1116"/>
      <c r="BD64" s="1290"/>
      <c r="BE64" s="1291">
        <v>2</v>
      </c>
      <c r="BF64" s="1286"/>
      <c r="BG64" s="1286"/>
      <c r="BH64" s="1286"/>
      <c r="BI64" s="1287" t="s">
        <v>285</v>
      </c>
      <c r="BJ64" s="1288"/>
      <c r="BK64" s="1285">
        <v>3</v>
      </c>
      <c r="BL64" s="1286"/>
      <c r="BM64" s="1286"/>
      <c r="BN64" s="1286"/>
      <c r="BO64" s="1287" t="s">
        <v>285</v>
      </c>
      <c r="BP64" s="1288"/>
      <c r="BQ64" s="1292">
        <v>5</v>
      </c>
      <c r="BR64" s="1282"/>
      <c r="BS64" s="1283" t="s">
        <v>285</v>
      </c>
      <c r="BT64" s="1293"/>
      <c r="BU64" s="1278"/>
      <c r="BV64" s="1279"/>
      <c r="BW64" s="1279"/>
      <c r="BX64" s="1279"/>
      <c r="BY64" s="1279"/>
      <c r="BZ64" s="1280"/>
    </row>
    <row r="65" spans="1:78" s="23" customFormat="1" ht="7.5" customHeight="1" thickBot="1">
      <c r="A65" s="1294"/>
      <c r="B65" s="1295"/>
      <c r="C65" s="1295"/>
      <c r="D65" s="1295"/>
      <c r="E65" s="1295"/>
      <c r="F65" s="1296"/>
      <c r="G65" s="1297"/>
      <c r="H65" s="1298"/>
      <c r="I65" s="1299"/>
      <c r="J65" s="1300"/>
      <c r="K65" s="1301"/>
      <c r="L65" s="1302"/>
      <c r="M65" s="1302"/>
      <c r="N65" s="1302"/>
      <c r="O65" s="1303"/>
      <c r="P65" s="1304"/>
      <c r="Q65" s="1301"/>
      <c r="R65" s="1302"/>
      <c r="S65" s="1302"/>
      <c r="T65" s="1302"/>
      <c r="U65" s="1303"/>
      <c r="V65" s="1305"/>
      <c r="W65" s="1306"/>
      <c r="X65" s="1306"/>
      <c r="Y65" s="1306"/>
      <c r="Z65" s="1306"/>
      <c r="AA65" s="1306"/>
      <c r="AB65" s="1306"/>
      <c r="AC65" s="1306"/>
      <c r="AD65" s="1306"/>
      <c r="AE65" s="1306"/>
      <c r="AF65" s="1306"/>
      <c r="AG65" s="1306"/>
      <c r="AH65" s="1306"/>
      <c r="AI65" s="1306"/>
      <c r="AJ65" s="1306"/>
      <c r="AK65" s="1307"/>
      <c r="AL65" s="1306"/>
      <c r="AM65" s="1306"/>
      <c r="AN65" s="1306"/>
      <c r="AO65" s="1306"/>
      <c r="AP65" s="1308"/>
      <c r="AQ65" s="1306"/>
      <c r="AR65" s="1306"/>
      <c r="AS65" s="1306"/>
      <c r="AT65" s="1306"/>
      <c r="AU65" s="1306"/>
      <c r="AV65" s="1306"/>
      <c r="AW65" s="1306"/>
      <c r="AX65" s="1306"/>
      <c r="AY65" s="1306"/>
      <c r="AZ65" s="1306"/>
      <c r="BA65" s="1306"/>
      <c r="BB65" s="1306"/>
      <c r="BC65" s="1306"/>
      <c r="BD65" s="1309"/>
      <c r="BE65" s="1310"/>
      <c r="BF65" s="1302"/>
      <c r="BG65" s="1302"/>
      <c r="BH65" s="1302"/>
      <c r="BI65" s="1303"/>
      <c r="BJ65" s="1304"/>
      <c r="BK65" s="1301"/>
      <c r="BL65" s="1302"/>
      <c r="BM65" s="1302"/>
      <c r="BN65" s="1302"/>
      <c r="BO65" s="1303"/>
      <c r="BP65" s="1304"/>
      <c r="BQ65" s="1311"/>
      <c r="BR65" s="1298"/>
      <c r="BS65" s="1299"/>
      <c r="BT65" s="1312"/>
      <c r="BU65" s="1294"/>
      <c r="BV65" s="1295"/>
      <c r="BW65" s="1295"/>
      <c r="BX65" s="1295"/>
      <c r="BY65" s="1295"/>
      <c r="BZ65" s="1296"/>
    </row>
    <row r="66" spans="1:78" s="51" customFormat="1" ht="6.75" customHeight="1">
      <c r="A66" s="1007" t="s">
        <v>291</v>
      </c>
      <c r="B66" s="787"/>
      <c r="C66" s="787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787"/>
      <c r="O66" s="787"/>
      <c r="P66" s="787"/>
      <c r="Q66" s="787"/>
      <c r="R66" s="787"/>
      <c r="S66" s="787"/>
      <c r="T66" s="788"/>
      <c r="U66" s="1032" t="s">
        <v>276</v>
      </c>
      <c r="V66" s="948"/>
      <c r="W66" s="1035" t="s">
        <v>275</v>
      </c>
      <c r="X66" s="1036"/>
      <c r="Y66" s="946" t="s">
        <v>268</v>
      </c>
      <c r="Z66" s="787"/>
      <c r="AA66" s="787"/>
      <c r="AB66" s="787"/>
      <c r="AC66" s="980" t="s">
        <v>267</v>
      </c>
      <c r="AD66" s="787"/>
      <c r="AE66" s="787"/>
      <c r="AF66" s="981"/>
      <c r="AG66" s="946" t="s">
        <v>290</v>
      </c>
      <c r="AH66" s="787"/>
      <c r="AI66" s="787"/>
      <c r="AJ66" s="787"/>
      <c r="AK66" s="1019" t="s">
        <v>295</v>
      </c>
      <c r="AL66" s="1020"/>
      <c r="AM66" s="1020"/>
      <c r="AN66" s="1020"/>
      <c r="AO66" s="1020"/>
      <c r="AP66" s="1021"/>
      <c r="AQ66" s="787" t="s">
        <v>290</v>
      </c>
      <c r="AR66" s="787"/>
      <c r="AS66" s="787"/>
      <c r="AT66" s="787"/>
      <c r="AU66" s="1028" t="s">
        <v>267</v>
      </c>
      <c r="AV66" s="996"/>
      <c r="AW66" s="996"/>
      <c r="AX66" s="996"/>
      <c r="AY66" s="996" t="s">
        <v>268</v>
      </c>
      <c r="AZ66" s="996"/>
      <c r="BA66" s="996"/>
      <c r="BB66" s="997"/>
      <c r="BC66" s="947" t="s">
        <v>275</v>
      </c>
      <c r="BD66" s="948"/>
      <c r="BE66" s="948" t="s">
        <v>276</v>
      </c>
      <c r="BF66" s="972"/>
      <c r="BG66" s="1007" t="s">
        <v>291</v>
      </c>
      <c r="BH66" s="787"/>
      <c r="BI66" s="787"/>
      <c r="BJ66" s="787"/>
      <c r="BK66" s="787"/>
      <c r="BL66" s="787"/>
      <c r="BM66" s="787"/>
      <c r="BN66" s="787"/>
      <c r="BO66" s="787"/>
      <c r="BP66" s="787"/>
      <c r="BQ66" s="787"/>
      <c r="BR66" s="787"/>
      <c r="BS66" s="787"/>
      <c r="BT66" s="787"/>
      <c r="BU66" s="787"/>
      <c r="BV66" s="787"/>
      <c r="BW66" s="787"/>
      <c r="BX66" s="787"/>
      <c r="BY66" s="787"/>
      <c r="BZ66" s="788"/>
    </row>
    <row r="67" spans="1:78" s="51" customFormat="1" ht="6.75" customHeight="1">
      <c r="A67" s="789"/>
      <c r="B67" s="790"/>
      <c r="C67" s="790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790"/>
      <c r="Q67" s="790"/>
      <c r="R67" s="790"/>
      <c r="S67" s="790"/>
      <c r="T67" s="791"/>
      <c r="U67" s="1033"/>
      <c r="V67" s="950"/>
      <c r="W67" s="1037"/>
      <c r="X67" s="1038"/>
      <c r="Y67" s="1043"/>
      <c r="Z67" s="983"/>
      <c r="AA67" s="983"/>
      <c r="AB67" s="983"/>
      <c r="AC67" s="982"/>
      <c r="AD67" s="983"/>
      <c r="AE67" s="983"/>
      <c r="AF67" s="984"/>
      <c r="AG67" s="1043"/>
      <c r="AH67" s="983"/>
      <c r="AI67" s="983"/>
      <c r="AJ67" s="983"/>
      <c r="AK67" s="1022"/>
      <c r="AL67" s="1023"/>
      <c r="AM67" s="1023"/>
      <c r="AN67" s="1023"/>
      <c r="AO67" s="1023"/>
      <c r="AP67" s="1024"/>
      <c r="AQ67" s="983"/>
      <c r="AR67" s="983"/>
      <c r="AS67" s="983"/>
      <c r="AT67" s="983"/>
      <c r="AU67" s="1029"/>
      <c r="AV67" s="998"/>
      <c r="AW67" s="998"/>
      <c r="AX67" s="998"/>
      <c r="AY67" s="998"/>
      <c r="AZ67" s="998"/>
      <c r="BA67" s="998"/>
      <c r="BB67" s="999"/>
      <c r="BC67" s="949"/>
      <c r="BD67" s="950"/>
      <c r="BE67" s="950"/>
      <c r="BF67" s="973"/>
      <c r="BG67" s="789"/>
      <c r="BH67" s="790"/>
      <c r="BI67" s="790"/>
      <c r="BJ67" s="790"/>
      <c r="BK67" s="790"/>
      <c r="BL67" s="790"/>
      <c r="BM67" s="790"/>
      <c r="BN67" s="790"/>
      <c r="BO67" s="790"/>
      <c r="BP67" s="790"/>
      <c r="BQ67" s="790"/>
      <c r="BR67" s="790"/>
      <c r="BS67" s="790"/>
      <c r="BT67" s="790"/>
      <c r="BU67" s="790"/>
      <c r="BV67" s="790"/>
      <c r="BW67" s="790"/>
      <c r="BX67" s="790"/>
      <c r="BY67" s="790"/>
      <c r="BZ67" s="791"/>
    </row>
    <row r="68" spans="1:78" s="51" customFormat="1" ht="6.75" customHeight="1">
      <c r="A68" s="934" t="s">
        <v>278</v>
      </c>
      <c r="B68" s="675"/>
      <c r="C68" s="675"/>
      <c r="D68" s="675"/>
      <c r="E68" s="804" t="s">
        <v>272</v>
      </c>
      <c r="F68" s="746"/>
      <c r="G68" s="746"/>
      <c r="H68" s="746"/>
      <c r="I68" s="746"/>
      <c r="J68" s="746"/>
      <c r="K68" s="746"/>
      <c r="L68" s="746"/>
      <c r="M68" s="746"/>
      <c r="N68" s="916"/>
      <c r="O68" s="917"/>
      <c r="P68" s="1017" t="s">
        <v>293</v>
      </c>
      <c r="Q68" s="1017"/>
      <c r="R68" s="986" t="s">
        <v>292</v>
      </c>
      <c r="S68" s="987"/>
      <c r="T68" s="988"/>
      <c r="U68" s="1033"/>
      <c r="V68" s="950"/>
      <c r="W68" s="1037"/>
      <c r="X68" s="1038"/>
      <c r="Y68" s="1043"/>
      <c r="Z68" s="983"/>
      <c r="AA68" s="983"/>
      <c r="AB68" s="983"/>
      <c r="AC68" s="982"/>
      <c r="AD68" s="983"/>
      <c r="AE68" s="983"/>
      <c r="AF68" s="984"/>
      <c r="AG68" s="1043"/>
      <c r="AH68" s="983"/>
      <c r="AI68" s="983"/>
      <c r="AJ68" s="983"/>
      <c r="AK68" s="1022"/>
      <c r="AL68" s="1023"/>
      <c r="AM68" s="1023"/>
      <c r="AN68" s="1023"/>
      <c r="AO68" s="1023"/>
      <c r="AP68" s="1024"/>
      <c r="AQ68" s="983"/>
      <c r="AR68" s="983"/>
      <c r="AS68" s="983"/>
      <c r="AT68" s="983"/>
      <c r="AU68" s="1029"/>
      <c r="AV68" s="998"/>
      <c r="AW68" s="998"/>
      <c r="AX68" s="998"/>
      <c r="AY68" s="998"/>
      <c r="AZ68" s="998"/>
      <c r="BA68" s="998"/>
      <c r="BB68" s="999"/>
      <c r="BC68" s="949"/>
      <c r="BD68" s="950"/>
      <c r="BE68" s="950"/>
      <c r="BF68" s="973"/>
      <c r="BG68" s="1008" t="s">
        <v>292</v>
      </c>
      <c r="BH68" s="987"/>
      <c r="BI68" s="1009"/>
      <c r="BJ68" s="1017" t="s">
        <v>294</v>
      </c>
      <c r="BK68" s="1017"/>
      <c r="BL68" s="804" t="s">
        <v>272</v>
      </c>
      <c r="BM68" s="746"/>
      <c r="BN68" s="746"/>
      <c r="BO68" s="746"/>
      <c r="BP68" s="746"/>
      <c r="BQ68" s="746"/>
      <c r="BR68" s="746"/>
      <c r="BS68" s="746"/>
      <c r="BT68" s="746"/>
      <c r="BU68" s="916"/>
      <c r="BV68" s="917"/>
      <c r="BW68" s="675" t="s">
        <v>278</v>
      </c>
      <c r="BX68" s="675"/>
      <c r="BY68" s="675"/>
      <c r="BZ68" s="992"/>
    </row>
    <row r="69" spans="1:78" s="51" customFormat="1" ht="6.75" customHeight="1" thickBot="1">
      <c r="A69" s="935"/>
      <c r="B69" s="936"/>
      <c r="C69" s="936"/>
      <c r="D69" s="936"/>
      <c r="E69" s="805"/>
      <c r="F69" s="748"/>
      <c r="G69" s="748"/>
      <c r="H69" s="748"/>
      <c r="I69" s="748"/>
      <c r="J69" s="748"/>
      <c r="K69" s="748"/>
      <c r="L69" s="748"/>
      <c r="M69" s="748"/>
      <c r="N69" s="918"/>
      <c r="O69" s="919"/>
      <c r="P69" s="1018"/>
      <c r="Q69" s="1018"/>
      <c r="R69" s="989"/>
      <c r="S69" s="990"/>
      <c r="T69" s="991"/>
      <c r="U69" s="1034"/>
      <c r="V69" s="952"/>
      <c r="W69" s="1039"/>
      <c r="X69" s="1040"/>
      <c r="Y69" s="805"/>
      <c r="Z69" s="748"/>
      <c r="AA69" s="748"/>
      <c r="AB69" s="748"/>
      <c r="AC69" s="985"/>
      <c r="AD69" s="748"/>
      <c r="AE69" s="748"/>
      <c r="AF69" s="803"/>
      <c r="AG69" s="805"/>
      <c r="AH69" s="748"/>
      <c r="AI69" s="748"/>
      <c r="AJ69" s="748"/>
      <c r="AK69" s="1025"/>
      <c r="AL69" s="918"/>
      <c r="AM69" s="918"/>
      <c r="AN69" s="918"/>
      <c r="AO69" s="918"/>
      <c r="AP69" s="919"/>
      <c r="AQ69" s="748"/>
      <c r="AR69" s="748"/>
      <c r="AS69" s="748"/>
      <c r="AT69" s="748"/>
      <c r="AU69" s="1030"/>
      <c r="AV69" s="1000"/>
      <c r="AW69" s="1000"/>
      <c r="AX69" s="1000"/>
      <c r="AY69" s="1000"/>
      <c r="AZ69" s="1000"/>
      <c r="BA69" s="1000"/>
      <c r="BB69" s="1001"/>
      <c r="BC69" s="951"/>
      <c r="BD69" s="952"/>
      <c r="BE69" s="952"/>
      <c r="BF69" s="974"/>
      <c r="BG69" s="1010"/>
      <c r="BH69" s="990"/>
      <c r="BI69" s="1011"/>
      <c r="BJ69" s="1018"/>
      <c r="BK69" s="1018"/>
      <c r="BL69" s="805"/>
      <c r="BM69" s="748"/>
      <c r="BN69" s="748"/>
      <c r="BO69" s="748"/>
      <c r="BP69" s="748"/>
      <c r="BQ69" s="748"/>
      <c r="BR69" s="748"/>
      <c r="BS69" s="748"/>
      <c r="BT69" s="748"/>
      <c r="BU69" s="918"/>
      <c r="BV69" s="919"/>
      <c r="BW69" s="936"/>
      <c r="BX69" s="936"/>
      <c r="BY69" s="936"/>
      <c r="BZ69" s="993"/>
    </row>
    <row r="70" spans="1:78" s="23" customFormat="1" ht="7.5" customHeight="1">
      <c r="A70" s="1313">
        <v>72</v>
      </c>
      <c r="B70" s="853"/>
      <c r="C70" s="1314"/>
      <c r="D70" s="1315" t="s">
        <v>280</v>
      </c>
      <c r="E70" s="1316" t="s">
        <v>553</v>
      </c>
      <c r="F70" s="1317"/>
      <c r="G70" s="1317"/>
      <c r="H70" s="1317"/>
      <c r="I70" s="1317"/>
      <c r="J70" s="1317"/>
      <c r="K70" s="1317"/>
      <c r="L70" s="1317"/>
      <c r="M70" s="1317"/>
      <c r="N70" s="1317"/>
      <c r="O70" s="1317"/>
      <c r="P70" s="953">
        <v>6</v>
      </c>
      <c r="Q70" s="975"/>
      <c r="R70" s="1013" t="s">
        <v>591</v>
      </c>
      <c r="S70" s="1013"/>
      <c r="T70" s="1031"/>
      <c r="U70" s="1318">
        <v>1</v>
      </c>
      <c r="V70" s="1027"/>
      <c r="W70" s="994">
        <v>3</v>
      </c>
      <c r="X70" s="1319"/>
      <c r="Y70" s="1320">
        <v>4</v>
      </c>
      <c r="Z70" s="323"/>
      <c r="AA70" s="323"/>
      <c r="AB70" s="323"/>
      <c r="AC70" s="1321">
        <v>6</v>
      </c>
      <c r="AD70" s="323"/>
      <c r="AE70" s="323"/>
      <c r="AF70" s="1322"/>
      <c r="AG70" s="1320">
        <v>14</v>
      </c>
      <c r="AH70" s="323"/>
      <c r="AI70" s="323"/>
      <c r="AJ70" s="323"/>
      <c r="AK70" s="953" t="s">
        <v>273</v>
      </c>
      <c r="AL70" s="323"/>
      <c r="AM70" s="323"/>
      <c r="AN70" s="323"/>
      <c r="AO70" s="323"/>
      <c r="AP70" s="1322"/>
      <c r="AQ70" s="1041">
        <v>6</v>
      </c>
      <c r="AR70" s="323"/>
      <c r="AS70" s="323"/>
      <c r="AT70" s="323"/>
      <c r="AU70" s="1048">
        <v>3</v>
      </c>
      <c r="AV70" s="1003"/>
      <c r="AW70" s="1003"/>
      <c r="AX70" s="1003"/>
      <c r="AY70" s="1002">
        <v>2</v>
      </c>
      <c r="AZ70" s="1003"/>
      <c r="BA70" s="1003"/>
      <c r="BB70" s="1004"/>
      <c r="BC70" s="1026">
        <v>0</v>
      </c>
      <c r="BD70" s="1027"/>
      <c r="BE70" s="994">
        <v>1</v>
      </c>
      <c r="BF70" s="995"/>
      <c r="BG70" s="1012"/>
      <c r="BH70" s="1013"/>
      <c r="BI70" s="1014"/>
      <c r="BJ70" s="953"/>
      <c r="BK70" s="975"/>
      <c r="BL70" s="1323"/>
      <c r="BM70" s="1317"/>
      <c r="BN70" s="1317"/>
      <c r="BO70" s="1317"/>
      <c r="BP70" s="1317"/>
      <c r="BQ70" s="1317"/>
      <c r="BR70" s="1317"/>
      <c r="BS70" s="1317"/>
      <c r="BT70" s="1317"/>
      <c r="BU70" s="1317"/>
      <c r="BV70" s="1317"/>
      <c r="BW70" s="1324"/>
      <c r="BX70" s="853"/>
      <c r="BY70" s="1314"/>
      <c r="BZ70" s="1325" t="s">
        <v>280</v>
      </c>
    </row>
    <row r="71" spans="1:78" s="23" customFormat="1" ht="7.5" customHeight="1">
      <c r="A71" s="1241"/>
      <c r="B71" s="849"/>
      <c r="C71" s="1326"/>
      <c r="D71" s="1327"/>
      <c r="E71" s="1328"/>
      <c r="F71" s="1329"/>
      <c r="G71" s="1329"/>
      <c r="H71" s="1329"/>
      <c r="I71" s="1329"/>
      <c r="J71" s="1329"/>
      <c r="K71" s="1329"/>
      <c r="L71" s="1329"/>
      <c r="M71" s="1329"/>
      <c r="N71" s="1329"/>
      <c r="O71" s="1329"/>
      <c r="P71" s="976"/>
      <c r="Q71" s="977"/>
      <c r="R71" s="978"/>
      <c r="S71" s="978"/>
      <c r="T71" s="979"/>
      <c r="U71" s="1330"/>
      <c r="V71" s="955"/>
      <c r="W71" s="955"/>
      <c r="X71" s="1331"/>
      <c r="Y71" s="1332"/>
      <c r="Z71" s="1042"/>
      <c r="AA71" s="1042"/>
      <c r="AB71" s="1042"/>
      <c r="AC71" s="1095"/>
      <c r="AD71" s="1042"/>
      <c r="AE71" s="1042"/>
      <c r="AF71" s="1333"/>
      <c r="AG71" s="1332"/>
      <c r="AH71" s="1042"/>
      <c r="AI71" s="1042"/>
      <c r="AJ71" s="1042"/>
      <c r="AK71" s="1332"/>
      <c r="AL71" s="1042"/>
      <c r="AM71" s="1042"/>
      <c r="AN71" s="1042"/>
      <c r="AO71" s="1042"/>
      <c r="AP71" s="1333"/>
      <c r="AQ71" s="1042"/>
      <c r="AR71" s="1042"/>
      <c r="AS71" s="1042"/>
      <c r="AT71" s="1042"/>
      <c r="AU71" s="1046"/>
      <c r="AV71" s="1005"/>
      <c r="AW71" s="1005"/>
      <c r="AX71" s="1005"/>
      <c r="AY71" s="1005"/>
      <c r="AZ71" s="1005"/>
      <c r="BA71" s="1005"/>
      <c r="BB71" s="1006"/>
      <c r="BC71" s="956"/>
      <c r="BD71" s="955"/>
      <c r="BE71" s="955"/>
      <c r="BF71" s="958"/>
      <c r="BG71" s="1015"/>
      <c r="BH71" s="978"/>
      <c r="BI71" s="1016"/>
      <c r="BJ71" s="976"/>
      <c r="BK71" s="977"/>
      <c r="BL71" s="1328"/>
      <c r="BM71" s="1329"/>
      <c r="BN71" s="1329"/>
      <c r="BO71" s="1329"/>
      <c r="BP71" s="1329"/>
      <c r="BQ71" s="1329"/>
      <c r="BR71" s="1329"/>
      <c r="BS71" s="1329"/>
      <c r="BT71" s="1329"/>
      <c r="BU71" s="1329"/>
      <c r="BV71" s="1329"/>
      <c r="BW71" s="1334"/>
      <c r="BX71" s="849"/>
      <c r="BY71" s="1326"/>
      <c r="BZ71" s="1335"/>
    </row>
    <row r="72" spans="1:78" s="23" customFormat="1" ht="7.5" customHeight="1">
      <c r="A72" s="1336">
        <v>79</v>
      </c>
      <c r="B72" s="849"/>
      <c r="C72" s="1326"/>
      <c r="D72" s="1337" t="s">
        <v>280</v>
      </c>
      <c r="E72" s="1338" t="s">
        <v>550</v>
      </c>
      <c r="F72" s="1329"/>
      <c r="G72" s="1329"/>
      <c r="H72" s="1329"/>
      <c r="I72" s="1329"/>
      <c r="J72" s="1329"/>
      <c r="K72" s="1329"/>
      <c r="L72" s="1329"/>
      <c r="M72" s="1329"/>
      <c r="N72" s="1329"/>
      <c r="O72" s="1329"/>
      <c r="P72" s="688">
        <v>2</v>
      </c>
      <c r="Q72" s="977"/>
      <c r="R72" s="978" t="s">
        <v>592</v>
      </c>
      <c r="S72" s="978"/>
      <c r="T72" s="979"/>
      <c r="U72" s="1339">
        <v>1</v>
      </c>
      <c r="V72" s="955"/>
      <c r="W72" s="957">
        <v>0</v>
      </c>
      <c r="X72" s="1331"/>
      <c r="Y72" s="1071">
        <v>2</v>
      </c>
      <c r="Z72" s="1042"/>
      <c r="AA72" s="1042"/>
      <c r="AB72" s="1042"/>
      <c r="AC72" s="1340">
        <v>2</v>
      </c>
      <c r="AD72" s="1042"/>
      <c r="AE72" s="1042"/>
      <c r="AF72" s="1333"/>
      <c r="AG72" s="1071">
        <v>5</v>
      </c>
      <c r="AH72" s="1042"/>
      <c r="AI72" s="1042"/>
      <c r="AJ72" s="1042"/>
      <c r="AK72" s="688" t="s">
        <v>287</v>
      </c>
      <c r="AL72" s="1042"/>
      <c r="AM72" s="1042"/>
      <c r="AN72" s="1042"/>
      <c r="AO72" s="1042"/>
      <c r="AP72" s="1333"/>
      <c r="AQ72" s="1044">
        <v>5</v>
      </c>
      <c r="AR72" s="1042"/>
      <c r="AS72" s="1042"/>
      <c r="AT72" s="1042"/>
      <c r="AU72" s="1045">
        <v>3</v>
      </c>
      <c r="AV72" s="1005"/>
      <c r="AW72" s="1005"/>
      <c r="AX72" s="1005"/>
      <c r="AY72" s="1047">
        <v>1</v>
      </c>
      <c r="AZ72" s="1005"/>
      <c r="BA72" s="1005"/>
      <c r="BB72" s="1006"/>
      <c r="BC72" s="954">
        <v>1</v>
      </c>
      <c r="BD72" s="955"/>
      <c r="BE72" s="957">
        <v>0</v>
      </c>
      <c r="BF72" s="958"/>
      <c r="BG72" s="1015"/>
      <c r="BH72" s="978"/>
      <c r="BI72" s="1016"/>
      <c r="BJ72" s="688"/>
      <c r="BK72" s="977"/>
      <c r="BL72" s="1328"/>
      <c r="BM72" s="1329"/>
      <c r="BN72" s="1329"/>
      <c r="BO72" s="1329"/>
      <c r="BP72" s="1329"/>
      <c r="BQ72" s="1329"/>
      <c r="BR72" s="1329"/>
      <c r="BS72" s="1329"/>
      <c r="BT72" s="1329"/>
      <c r="BU72" s="1329"/>
      <c r="BV72" s="1329"/>
      <c r="BW72" s="1341"/>
      <c r="BX72" s="849"/>
      <c r="BY72" s="1326"/>
      <c r="BZ72" s="1342" t="s">
        <v>280</v>
      </c>
    </row>
    <row r="73" spans="1:78" s="23" customFormat="1" ht="7.5" customHeight="1">
      <c r="A73" s="1241"/>
      <c r="B73" s="849"/>
      <c r="C73" s="1326"/>
      <c r="D73" s="1327"/>
      <c r="E73" s="1328"/>
      <c r="F73" s="1329"/>
      <c r="G73" s="1329"/>
      <c r="H73" s="1329"/>
      <c r="I73" s="1329"/>
      <c r="J73" s="1329"/>
      <c r="K73" s="1329"/>
      <c r="L73" s="1329"/>
      <c r="M73" s="1329"/>
      <c r="N73" s="1329"/>
      <c r="O73" s="1329"/>
      <c r="P73" s="976"/>
      <c r="Q73" s="977"/>
      <c r="R73" s="978"/>
      <c r="S73" s="978"/>
      <c r="T73" s="979"/>
      <c r="U73" s="1330"/>
      <c r="V73" s="955"/>
      <c r="W73" s="955"/>
      <c r="X73" s="1331"/>
      <c r="Y73" s="1332"/>
      <c r="Z73" s="1042"/>
      <c r="AA73" s="1042"/>
      <c r="AB73" s="1042"/>
      <c r="AC73" s="1095"/>
      <c r="AD73" s="1042"/>
      <c r="AE73" s="1042"/>
      <c r="AF73" s="1333"/>
      <c r="AG73" s="1332"/>
      <c r="AH73" s="1042"/>
      <c r="AI73" s="1042"/>
      <c r="AJ73" s="1042"/>
      <c r="AK73" s="1332"/>
      <c r="AL73" s="1042"/>
      <c r="AM73" s="1042"/>
      <c r="AN73" s="1042"/>
      <c r="AO73" s="1042"/>
      <c r="AP73" s="1333"/>
      <c r="AQ73" s="1042"/>
      <c r="AR73" s="1042"/>
      <c r="AS73" s="1042"/>
      <c r="AT73" s="1042"/>
      <c r="AU73" s="1046"/>
      <c r="AV73" s="1005"/>
      <c r="AW73" s="1005"/>
      <c r="AX73" s="1005"/>
      <c r="AY73" s="1005"/>
      <c r="AZ73" s="1005"/>
      <c r="BA73" s="1005"/>
      <c r="BB73" s="1006"/>
      <c r="BC73" s="956"/>
      <c r="BD73" s="955"/>
      <c r="BE73" s="955"/>
      <c r="BF73" s="958"/>
      <c r="BG73" s="1015"/>
      <c r="BH73" s="978"/>
      <c r="BI73" s="1016"/>
      <c r="BJ73" s="976"/>
      <c r="BK73" s="977"/>
      <c r="BL73" s="1328"/>
      <c r="BM73" s="1329"/>
      <c r="BN73" s="1329"/>
      <c r="BO73" s="1329"/>
      <c r="BP73" s="1329"/>
      <c r="BQ73" s="1329"/>
      <c r="BR73" s="1329"/>
      <c r="BS73" s="1329"/>
      <c r="BT73" s="1329"/>
      <c r="BU73" s="1329"/>
      <c r="BV73" s="1329"/>
      <c r="BW73" s="1334"/>
      <c r="BX73" s="849"/>
      <c r="BY73" s="1326"/>
      <c r="BZ73" s="1335"/>
    </row>
    <row r="74" spans="1:78" s="19" customFormat="1" ht="7.5" customHeight="1">
      <c r="A74" s="1336"/>
      <c r="B74" s="849"/>
      <c r="C74" s="1326"/>
      <c r="D74" s="1337" t="s">
        <v>280</v>
      </c>
      <c r="E74" s="1328"/>
      <c r="F74" s="1329"/>
      <c r="G74" s="1329"/>
      <c r="H74" s="1329"/>
      <c r="I74" s="1329"/>
      <c r="J74" s="1329"/>
      <c r="K74" s="1329"/>
      <c r="L74" s="1329"/>
      <c r="M74" s="1329"/>
      <c r="N74" s="1329"/>
      <c r="O74" s="1329"/>
      <c r="P74" s="688"/>
      <c r="Q74" s="977"/>
      <c r="R74" s="978"/>
      <c r="S74" s="978"/>
      <c r="T74" s="979"/>
      <c r="U74" s="1339">
        <v>2</v>
      </c>
      <c r="V74" s="955"/>
      <c r="W74" s="957">
        <v>0</v>
      </c>
      <c r="X74" s="1331"/>
      <c r="Y74" s="1071">
        <v>6</v>
      </c>
      <c r="Z74" s="1042"/>
      <c r="AA74" s="1042"/>
      <c r="AB74" s="1042"/>
      <c r="AC74" s="1340">
        <v>5</v>
      </c>
      <c r="AD74" s="1042"/>
      <c r="AE74" s="1042"/>
      <c r="AF74" s="1333"/>
      <c r="AG74" s="1071">
        <v>13</v>
      </c>
      <c r="AH74" s="1042"/>
      <c r="AI74" s="1042"/>
      <c r="AJ74" s="1042"/>
      <c r="AK74" s="688" t="s">
        <v>288</v>
      </c>
      <c r="AL74" s="1042"/>
      <c r="AM74" s="1042"/>
      <c r="AN74" s="1042"/>
      <c r="AO74" s="1042"/>
      <c r="AP74" s="1333"/>
      <c r="AQ74" s="1044">
        <v>13</v>
      </c>
      <c r="AR74" s="1042"/>
      <c r="AS74" s="1042"/>
      <c r="AT74" s="1042"/>
      <c r="AU74" s="1045">
        <v>4</v>
      </c>
      <c r="AV74" s="1005"/>
      <c r="AW74" s="1005"/>
      <c r="AX74" s="1005"/>
      <c r="AY74" s="1047">
        <v>7</v>
      </c>
      <c r="AZ74" s="1005"/>
      <c r="BA74" s="1005"/>
      <c r="BB74" s="1006"/>
      <c r="BC74" s="954">
        <v>2</v>
      </c>
      <c r="BD74" s="955"/>
      <c r="BE74" s="957">
        <v>0</v>
      </c>
      <c r="BF74" s="958"/>
      <c r="BG74" s="1015"/>
      <c r="BH74" s="978"/>
      <c r="BI74" s="1016"/>
      <c r="BJ74" s="688"/>
      <c r="BK74" s="977"/>
      <c r="BL74" s="1328"/>
      <c r="BM74" s="1329"/>
      <c r="BN74" s="1329"/>
      <c r="BO74" s="1329"/>
      <c r="BP74" s="1329"/>
      <c r="BQ74" s="1329"/>
      <c r="BR74" s="1329"/>
      <c r="BS74" s="1329"/>
      <c r="BT74" s="1329"/>
      <c r="BU74" s="1329"/>
      <c r="BV74" s="1329"/>
      <c r="BW74" s="1341"/>
      <c r="BX74" s="849"/>
      <c r="BY74" s="1326"/>
      <c r="BZ74" s="1342" t="s">
        <v>280</v>
      </c>
    </row>
    <row r="75" spans="1:78" s="19" customFormat="1" ht="7.5" customHeight="1">
      <c r="A75" s="1241"/>
      <c r="B75" s="849"/>
      <c r="C75" s="1326"/>
      <c r="D75" s="1327"/>
      <c r="E75" s="1328"/>
      <c r="F75" s="1329"/>
      <c r="G75" s="1329"/>
      <c r="H75" s="1329"/>
      <c r="I75" s="1329"/>
      <c r="J75" s="1329"/>
      <c r="K75" s="1329"/>
      <c r="L75" s="1329"/>
      <c r="M75" s="1329"/>
      <c r="N75" s="1329"/>
      <c r="O75" s="1329"/>
      <c r="P75" s="976"/>
      <c r="Q75" s="977"/>
      <c r="R75" s="978"/>
      <c r="S75" s="978"/>
      <c r="T75" s="979"/>
      <c r="U75" s="1330"/>
      <c r="V75" s="955"/>
      <c r="W75" s="955"/>
      <c r="X75" s="1331"/>
      <c r="Y75" s="1332"/>
      <c r="Z75" s="1042"/>
      <c r="AA75" s="1042"/>
      <c r="AB75" s="1042"/>
      <c r="AC75" s="1095"/>
      <c r="AD75" s="1042"/>
      <c r="AE75" s="1042"/>
      <c r="AF75" s="1333"/>
      <c r="AG75" s="1332"/>
      <c r="AH75" s="1042"/>
      <c r="AI75" s="1042"/>
      <c r="AJ75" s="1042"/>
      <c r="AK75" s="1332"/>
      <c r="AL75" s="1042"/>
      <c r="AM75" s="1042"/>
      <c r="AN75" s="1042"/>
      <c r="AO75" s="1042"/>
      <c r="AP75" s="1333"/>
      <c r="AQ75" s="1042"/>
      <c r="AR75" s="1042"/>
      <c r="AS75" s="1042"/>
      <c r="AT75" s="1042"/>
      <c r="AU75" s="1046"/>
      <c r="AV75" s="1005"/>
      <c r="AW75" s="1005"/>
      <c r="AX75" s="1005"/>
      <c r="AY75" s="1005"/>
      <c r="AZ75" s="1005"/>
      <c r="BA75" s="1005"/>
      <c r="BB75" s="1006"/>
      <c r="BC75" s="956"/>
      <c r="BD75" s="955"/>
      <c r="BE75" s="955"/>
      <c r="BF75" s="958"/>
      <c r="BG75" s="1015"/>
      <c r="BH75" s="978"/>
      <c r="BI75" s="1016"/>
      <c r="BJ75" s="976"/>
      <c r="BK75" s="977"/>
      <c r="BL75" s="1328"/>
      <c r="BM75" s="1329"/>
      <c r="BN75" s="1329"/>
      <c r="BO75" s="1329"/>
      <c r="BP75" s="1329"/>
      <c r="BQ75" s="1329"/>
      <c r="BR75" s="1329"/>
      <c r="BS75" s="1329"/>
      <c r="BT75" s="1329"/>
      <c r="BU75" s="1329"/>
      <c r="BV75" s="1329"/>
      <c r="BW75" s="1334"/>
      <c r="BX75" s="849"/>
      <c r="BY75" s="1326"/>
      <c r="BZ75" s="1335"/>
    </row>
    <row r="76" spans="1:78" s="19" customFormat="1" ht="7.5" customHeight="1">
      <c r="A76" s="1336"/>
      <c r="B76" s="849"/>
      <c r="C76" s="1326"/>
      <c r="D76" s="1337" t="s">
        <v>280</v>
      </c>
      <c r="E76" s="1328"/>
      <c r="F76" s="1329"/>
      <c r="G76" s="1329"/>
      <c r="H76" s="1329"/>
      <c r="I76" s="1329"/>
      <c r="J76" s="1329"/>
      <c r="K76" s="1329"/>
      <c r="L76" s="1329"/>
      <c r="M76" s="1329"/>
      <c r="N76" s="1329"/>
      <c r="O76" s="1329"/>
      <c r="P76" s="688"/>
      <c r="Q76" s="977"/>
      <c r="R76" s="978"/>
      <c r="S76" s="978"/>
      <c r="T76" s="979"/>
      <c r="U76" s="1339">
        <v>0</v>
      </c>
      <c r="V76" s="955"/>
      <c r="W76" s="957">
        <v>0</v>
      </c>
      <c r="X76" s="1331"/>
      <c r="Y76" s="1071">
        <v>0</v>
      </c>
      <c r="Z76" s="1042"/>
      <c r="AA76" s="1042"/>
      <c r="AB76" s="1042"/>
      <c r="AC76" s="1340">
        <v>1</v>
      </c>
      <c r="AD76" s="1042"/>
      <c r="AE76" s="1042"/>
      <c r="AF76" s="1333"/>
      <c r="AG76" s="1071">
        <v>1</v>
      </c>
      <c r="AH76" s="1042"/>
      <c r="AI76" s="1042"/>
      <c r="AJ76" s="1042"/>
      <c r="AK76" s="688" t="s">
        <v>289</v>
      </c>
      <c r="AL76" s="1042"/>
      <c r="AM76" s="1042"/>
      <c r="AN76" s="1042"/>
      <c r="AO76" s="1042"/>
      <c r="AP76" s="1333"/>
      <c r="AQ76" s="1044">
        <v>3</v>
      </c>
      <c r="AR76" s="1042"/>
      <c r="AS76" s="1042"/>
      <c r="AT76" s="1042"/>
      <c r="AU76" s="1045">
        <v>1</v>
      </c>
      <c r="AV76" s="1005"/>
      <c r="AW76" s="1005"/>
      <c r="AX76" s="1005"/>
      <c r="AY76" s="1047">
        <v>0</v>
      </c>
      <c r="AZ76" s="1005"/>
      <c r="BA76" s="1005"/>
      <c r="BB76" s="1006"/>
      <c r="BC76" s="954">
        <v>1</v>
      </c>
      <c r="BD76" s="955"/>
      <c r="BE76" s="957">
        <v>1</v>
      </c>
      <c r="BF76" s="958"/>
      <c r="BG76" s="1015"/>
      <c r="BH76" s="978"/>
      <c r="BI76" s="1016"/>
      <c r="BJ76" s="688"/>
      <c r="BK76" s="977"/>
      <c r="BL76" s="1328"/>
      <c r="BM76" s="1329"/>
      <c r="BN76" s="1329"/>
      <c r="BO76" s="1329"/>
      <c r="BP76" s="1329"/>
      <c r="BQ76" s="1329"/>
      <c r="BR76" s="1329"/>
      <c r="BS76" s="1329"/>
      <c r="BT76" s="1329"/>
      <c r="BU76" s="1329"/>
      <c r="BV76" s="1329"/>
      <c r="BW76" s="1341"/>
      <c r="BX76" s="849"/>
      <c r="BY76" s="1326"/>
      <c r="BZ76" s="1342" t="s">
        <v>280</v>
      </c>
    </row>
    <row r="77" spans="1:78" s="19" customFormat="1" ht="7.5" customHeight="1">
      <c r="A77" s="1241"/>
      <c r="B77" s="849"/>
      <c r="C77" s="1326"/>
      <c r="D77" s="1327"/>
      <c r="E77" s="1328"/>
      <c r="F77" s="1329"/>
      <c r="G77" s="1329"/>
      <c r="H77" s="1329"/>
      <c r="I77" s="1329"/>
      <c r="J77" s="1329"/>
      <c r="K77" s="1329"/>
      <c r="L77" s="1329"/>
      <c r="M77" s="1329"/>
      <c r="N77" s="1329"/>
      <c r="O77" s="1329"/>
      <c r="P77" s="976"/>
      <c r="Q77" s="977"/>
      <c r="R77" s="978"/>
      <c r="S77" s="978"/>
      <c r="T77" s="979"/>
      <c r="U77" s="1330"/>
      <c r="V77" s="955"/>
      <c r="W77" s="955"/>
      <c r="X77" s="1331"/>
      <c r="Y77" s="1332"/>
      <c r="Z77" s="1042"/>
      <c r="AA77" s="1042"/>
      <c r="AB77" s="1042"/>
      <c r="AC77" s="1095"/>
      <c r="AD77" s="1042"/>
      <c r="AE77" s="1042"/>
      <c r="AF77" s="1333"/>
      <c r="AG77" s="1332"/>
      <c r="AH77" s="1042"/>
      <c r="AI77" s="1042"/>
      <c r="AJ77" s="1042"/>
      <c r="AK77" s="1332"/>
      <c r="AL77" s="1042"/>
      <c r="AM77" s="1042"/>
      <c r="AN77" s="1042"/>
      <c r="AO77" s="1042"/>
      <c r="AP77" s="1333"/>
      <c r="AQ77" s="1042"/>
      <c r="AR77" s="1042"/>
      <c r="AS77" s="1042"/>
      <c r="AT77" s="1042"/>
      <c r="AU77" s="1046"/>
      <c r="AV77" s="1005"/>
      <c r="AW77" s="1005"/>
      <c r="AX77" s="1005"/>
      <c r="AY77" s="1005"/>
      <c r="AZ77" s="1005"/>
      <c r="BA77" s="1005"/>
      <c r="BB77" s="1006"/>
      <c r="BC77" s="956"/>
      <c r="BD77" s="955"/>
      <c r="BE77" s="955"/>
      <c r="BF77" s="958"/>
      <c r="BG77" s="1015"/>
      <c r="BH77" s="978"/>
      <c r="BI77" s="1016"/>
      <c r="BJ77" s="976"/>
      <c r="BK77" s="977"/>
      <c r="BL77" s="1328"/>
      <c r="BM77" s="1329"/>
      <c r="BN77" s="1329"/>
      <c r="BO77" s="1329"/>
      <c r="BP77" s="1329"/>
      <c r="BQ77" s="1329"/>
      <c r="BR77" s="1329"/>
      <c r="BS77" s="1329"/>
      <c r="BT77" s="1329"/>
      <c r="BU77" s="1329"/>
      <c r="BV77" s="1329"/>
      <c r="BW77" s="1334"/>
      <c r="BX77" s="849"/>
      <c r="BY77" s="1326"/>
      <c r="BZ77" s="1335"/>
    </row>
    <row r="78" spans="1:78" s="19" customFormat="1" ht="7.5" customHeight="1">
      <c r="A78" s="1336"/>
      <c r="B78" s="849"/>
      <c r="C78" s="1326"/>
      <c r="D78" s="1337" t="s">
        <v>280</v>
      </c>
      <c r="E78" s="1328"/>
      <c r="F78" s="1329"/>
      <c r="G78" s="1329"/>
      <c r="H78" s="1329"/>
      <c r="I78" s="1329"/>
      <c r="J78" s="1329"/>
      <c r="K78" s="1329"/>
      <c r="L78" s="1329"/>
      <c r="M78" s="1329"/>
      <c r="N78" s="1329"/>
      <c r="O78" s="1329"/>
      <c r="P78" s="688"/>
      <c r="Q78" s="977"/>
      <c r="R78" s="978"/>
      <c r="S78" s="978"/>
      <c r="T78" s="979"/>
      <c r="U78" s="1339">
        <v>0</v>
      </c>
      <c r="V78" s="955"/>
      <c r="W78" s="957">
        <v>0</v>
      </c>
      <c r="X78" s="1343"/>
      <c r="Y78" s="1071">
        <v>0</v>
      </c>
      <c r="Z78" s="1042"/>
      <c r="AA78" s="1042"/>
      <c r="AB78" s="1072"/>
      <c r="AC78" s="1047">
        <v>0</v>
      </c>
      <c r="AD78" s="1005"/>
      <c r="AE78" s="1005"/>
      <c r="AF78" s="1006"/>
      <c r="AG78" s="1094">
        <v>0</v>
      </c>
      <c r="AH78" s="1005"/>
      <c r="AI78" s="1005"/>
      <c r="AJ78" s="1095"/>
      <c r="AK78" s="688" t="s">
        <v>271</v>
      </c>
      <c r="AL78" s="1042"/>
      <c r="AM78" s="1042"/>
      <c r="AN78" s="1042"/>
      <c r="AO78" s="1042"/>
      <c r="AP78" s="1333"/>
      <c r="AQ78" s="1044">
        <v>0</v>
      </c>
      <c r="AR78" s="1042"/>
      <c r="AS78" s="1042"/>
      <c r="AT78" s="1042"/>
      <c r="AU78" s="1045">
        <v>0</v>
      </c>
      <c r="AV78" s="1005"/>
      <c r="AW78" s="1005"/>
      <c r="AX78" s="1005"/>
      <c r="AY78" s="1047">
        <v>0</v>
      </c>
      <c r="AZ78" s="1005"/>
      <c r="BA78" s="1005"/>
      <c r="BB78" s="1006"/>
      <c r="BC78" s="954">
        <v>0</v>
      </c>
      <c r="BD78" s="955"/>
      <c r="BE78" s="957">
        <v>0</v>
      </c>
      <c r="BF78" s="958"/>
      <c r="BG78" s="1015"/>
      <c r="BH78" s="978"/>
      <c r="BI78" s="1016"/>
      <c r="BJ78" s="688"/>
      <c r="BK78" s="977"/>
      <c r="BL78" s="1328"/>
      <c r="BM78" s="1329"/>
      <c r="BN78" s="1329"/>
      <c r="BO78" s="1329"/>
      <c r="BP78" s="1329"/>
      <c r="BQ78" s="1329"/>
      <c r="BR78" s="1329"/>
      <c r="BS78" s="1329"/>
      <c r="BT78" s="1329"/>
      <c r="BU78" s="1329"/>
      <c r="BV78" s="1329"/>
      <c r="BW78" s="1341"/>
      <c r="BX78" s="849"/>
      <c r="BY78" s="1326"/>
      <c r="BZ78" s="1342" t="s">
        <v>280</v>
      </c>
    </row>
    <row r="79" spans="1:78" s="19" customFormat="1" ht="7.5" customHeight="1" thickBot="1">
      <c r="A79" s="1276"/>
      <c r="B79" s="911"/>
      <c r="C79" s="1344"/>
      <c r="D79" s="1345"/>
      <c r="E79" s="1346"/>
      <c r="F79" s="1347"/>
      <c r="G79" s="1347"/>
      <c r="H79" s="1347"/>
      <c r="I79" s="1347"/>
      <c r="J79" s="1347"/>
      <c r="K79" s="1347"/>
      <c r="L79" s="1347"/>
      <c r="M79" s="1347"/>
      <c r="N79" s="1347"/>
      <c r="O79" s="1347"/>
      <c r="P79" s="1060"/>
      <c r="Q79" s="1061"/>
      <c r="R79" s="1051"/>
      <c r="S79" s="1051"/>
      <c r="T79" s="1052"/>
      <c r="U79" s="1348"/>
      <c r="V79" s="1070"/>
      <c r="W79" s="1070"/>
      <c r="X79" s="1349"/>
      <c r="Y79" s="1073"/>
      <c r="Z79" s="1058"/>
      <c r="AA79" s="1058"/>
      <c r="AB79" s="1074"/>
      <c r="AC79" s="1049"/>
      <c r="AD79" s="1049"/>
      <c r="AE79" s="1049"/>
      <c r="AF79" s="1050"/>
      <c r="AG79" s="1074"/>
      <c r="AH79" s="1049"/>
      <c r="AI79" s="1049"/>
      <c r="AJ79" s="1096"/>
      <c r="AK79" s="1073"/>
      <c r="AL79" s="1058"/>
      <c r="AM79" s="1058"/>
      <c r="AN79" s="1058"/>
      <c r="AO79" s="1058"/>
      <c r="AP79" s="1350"/>
      <c r="AQ79" s="1058"/>
      <c r="AR79" s="1058"/>
      <c r="AS79" s="1058"/>
      <c r="AT79" s="1058"/>
      <c r="AU79" s="1093"/>
      <c r="AV79" s="1049"/>
      <c r="AW79" s="1049"/>
      <c r="AX79" s="1049"/>
      <c r="AY79" s="1049"/>
      <c r="AZ79" s="1049"/>
      <c r="BA79" s="1049"/>
      <c r="BB79" s="1050"/>
      <c r="BC79" s="1069"/>
      <c r="BD79" s="1070"/>
      <c r="BE79" s="1070"/>
      <c r="BF79" s="1086"/>
      <c r="BG79" s="1091"/>
      <c r="BH79" s="1051"/>
      <c r="BI79" s="1092"/>
      <c r="BJ79" s="1060"/>
      <c r="BK79" s="1061"/>
      <c r="BL79" s="1346"/>
      <c r="BM79" s="1347"/>
      <c r="BN79" s="1347"/>
      <c r="BO79" s="1347"/>
      <c r="BP79" s="1347"/>
      <c r="BQ79" s="1347"/>
      <c r="BR79" s="1347"/>
      <c r="BS79" s="1347"/>
      <c r="BT79" s="1347"/>
      <c r="BU79" s="1347"/>
      <c r="BV79" s="1347"/>
      <c r="BW79" s="1351"/>
      <c r="BX79" s="911"/>
      <c r="BY79" s="1344"/>
      <c r="BZ79" s="1352"/>
    </row>
    <row r="80" spans="1:78" s="19" customFormat="1" ht="8.25" customHeight="1">
      <c r="A80" s="959" t="s">
        <v>297</v>
      </c>
      <c r="B80" s="960"/>
      <c r="C80" s="960"/>
      <c r="D80" s="960"/>
      <c r="E80" s="960"/>
      <c r="F80" s="960"/>
      <c r="G80" s="960"/>
      <c r="H80" s="960"/>
      <c r="I80" s="960"/>
      <c r="J80" s="960"/>
      <c r="K80" s="960"/>
      <c r="L80" s="960"/>
      <c r="M80" s="960"/>
      <c r="N80" s="960"/>
      <c r="O80" s="960"/>
      <c r="P80" s="960"/>
      <c r="Q80" s="960"/>
      <c r="R80" s="960"/>
      <c r="S80" s="960"/>
      <c r="T80" s="960"/>
      <c r="U80" s="960"/>
      <c r="V80" s="960"/>
      <c r="W80" s="960"/>
      <c r="X80" s="960"/>
      <c r="Y80" s="960"/>
      <c r="Z80" s="960"/>
      <c r="AA80" s="960"/>
      <c r="AB80" s="960"/>
      <c r="AC80" s="960"/>
      <c r="AD80" s="960"/>
      <c r="AE80" s="960"/>
      <c r="AF80" s="960"/>
      <c r="AG80" s="960"/>
      <c r="AH80" s="960"/>
      <c r="AI80" s="960"/>
      <c r="AJ80" s="960"/>
      <c r="AK80" s="960"/>
      <c r="AL80" s="960"/>
      <c r="AM80" s="960"/>
      <c r="AN80" s="960"/>
      <c r="AO80" s="960"/>
      <c r="AP80" s="960"/>
      <c r="AQ80" s="960"/>
      <c r="AR80" s="960"/>
      <c r="AS80" s="960"/>
      <c r="AT80" s="960"/>
      <c r="AU80" s="960"/>
      <c r="AV80" s="960"/>
      <c r="AW80" s="960"/>
      <c r="AX80" s="960"/>
      <c r="AY80" s="960"/>
      <c r="AZ80" s="960"/>
      <c r="BA80" s="960"/>
      <c r="BB80" s="960"/>
      <c r="BC80" s="960"/>
      <c r="BD80" s="960"/>
      <c r="BE80" s="960"/>
      <c r="BF80" s="960"/>
      <c r="BG80" s="960"/>
      <c r="BH80" s="960"/>
      <c r="BI80" s="960"/>
      <c r="BJ80" s="960"/>
      <c r="BK80" s="960"/>
      <c r="BL80" s="960"/>
      <c r="BM80" s="960"/>
      <c r="BN80" s="960"/>
      <c r="BO80" s="960"/>
      <c r="BP80" s="960"/>
      <c r="BQ80" s="960"/>
      <c r="BR80" s="960"/>
      <c r="BS80" s="960"/>
      <c r="BT80" s="960"/>
      <c r="BU80" s="960"/>
      <c r="BV80" s="960"/>
      <c r="BW80" s="960"/>
      <c r="BX80" s="960"/>
      <c r="BY80" s="960"/>
      <c r="BZ80" s="961"/>
    </row>
    <row r="81" spans="1:78" ht="8.25" customHeight="1">
      <c r="A81" s="962"/>
      <c r="B81" s="963"/>
      <c r="C81" s="963"/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3"/>
      <c r="R81" s="963"/>
      <c r="S81" s="963"/>
      <c r="T81" s="963"/>
      <c r="U81" s="963"/>
      <c r="V81" s="963"/>
      <c r="W81" s="963"/>
      <c r="X81" s="963"/>
      <c r="Y81" s="963"/>
      <c r="Z81" s="963"/>
      <c r="AA81" s="963"/>
      <c r="AB81" s="963"/>
      <c r="AC81" s="963"/>
      <c r="AD81" s="963"/>
      <c r="AE81" s="963"/>
      <c r="AF81" s="963"/>
      <c r="AG81" s="963"/>
      <c r="AH81" s="963"/>
      <c r="AI81" s="963"/>
      <c r="AJ81" s="963"/>
      <c r="AK81" s="963"/>
      <c r="AL81" s="963"/>
      <c r="AM81" s="963"/>
      <c r="AN81" s="963"/>
      <c r="AO81" s="963"/>
      <c r="AP81" s="963"/>
      <c r="AQ81" s="963"/>
      <c r="AR81" s="963"/>
      <c r="AS81" s="963"/>
      <c r="AT81" s="963"/>
      <c r="AU81" s="963"/>
      <c r="AV81" s="963"/>
      <c r="AW81" s="963"/>
      <c r="AX81" s="963"/>
      <c r="AY81" s="963"/>
      <c r="AZ81" s="963"/>
      <c r="BA81" s="963"/>
      <c r="BB81" s="963"/>
      <c r="BC81" s="963"/>
      <c r="BD81" s="963"/>
      <c r="BE81" s="963"/>
      <c r="BF81" s="963"/>
      <c r="BG81" s="963"/>
      <c r="BH81" s="963"/>
      <c r="BI81" s="963"/>
      <c r="BJ81" s="963"/>
      <c r="BK81" s="963"/>
      <c r="BL81" s="963"/>
      <c r="BM81" s="963"/>
      <c r="BN81" s="963"/>
      <c r="BO81" s="963"/>
      <c r="BP81" s="963"/>
      <c r="BQ81" s="963"/>
      <c r="BR81" s="963"/>
      <c r="BS81" s="963"/>
      <c r="BT81" s="963"/>
      <c r="BU81" s="963"/>
      <c r="BV81" s="963"/>
      <c r="BW81" s="963"/>
      <c r="BX81" s="963"/>
      <c r="BY81" s="963"/>
      <c r="BZ81" s="964"/>
    </row>
    <row r="82" spans="1:78" ht="8.25" customHeight="1" thickBot="1">
      <c r="A82" s="965"/>
      <c r="B82" s="966"/>
      <c r="C82" s="966"/>
      <c r="D82" s="966"/>
      <c r="E82" s="966"/>
      <c r="F82" s="966"/>
      <c r="G82" s="966"/>
      <c r="H82" s="966"/>
      <c r="I82" s="966"/>
      <c r="J82" s="966"/>
      <c r="K82" s="966"/>
      <c r="L82" s="966"/>
      <c r="M82" s="966"/>
      <c r="N82" s="966"/>
      <c r="O82" s="966"/>
      <c r="P82" s="966"/>
      <c r="Q82" s="966"/>
      <c r="R82" s="966"/>
      <c r="S82" s="966"/>
      <c r="T82" s="966"/>
      <c r="U82" s="966"/>
      <c r="V82" s="966"/>
      <c r="W82" s="966"/>
      <c r="X82" s="966"/>
      <c r="Y82" s="966"/>
      <c r="Z82" s="966"/>
      <c r="AA82" s="966"/>
      <c r="AB82" s="966"/>
      <c r="AC82" s="966"/>
      <c r="AD82" s="966"/>
      <c r="AE82" s="966"/>
      <c r="AF82" s="966"/>
      <c r="AG82" s="966"/>
      <c r="AH82" s="966"/>
      <c r="AI82" s="966"/>
      <c r="AJ82" s="966"/>
      <c r="AK82" s="966"/>
      <c r="AL82" s="966"/>
      <c r="AM82" s="966"/>
      <c r="AN82" s="966"/>
      <c r="AO82" s="966"/>
      <c r="AP82" s="966"/>
      <c r="AQ82" s="966"/>
      <c r="AR82" s="966"/>
      <c r="AS82" s="966"/>
      <c r="AT82" s="966"/>
      <c r="AU82" s="966"/>
      <c r="AV82" s="966"/>
      <c r="AW82" s="966"/>
      <c r="AX82" s="966"/>
      <c r="AY82" s="966"/>
      <c r="AZ82" s="966"/>
      <c r="BA82" s="966"/>
      <c r="BB82" s="966"/>
      <c r="BC82" s="966"/>
      <c r="BD82" s="966"/>
      <c r="BE82" s="966"/>
      <c r="BF82" s="966"/>
      <c r="BG82" s="966"/>
      <c r="BH82" s="966"/>
      <c r="BI82" s="966"/>
      <c r="BJ82" s="966"/>
      <c r="BK82" s="966"/>
      <c r="BL82" s="966"/>
      <c r="BM82" s="966"/>
      <c r="BN82" s="966"/>
      <c r="BO82" s="966"/>
      <c r="BP82" s="966"/>
      <c r="BQ82" s="966"/>
      <c r="BR82" s="966"/>
      <c r="BS82" s="966"/>
      <c r="BT82" s="966"/>
      <c r="BU82" s="966"/>
      <c r="BV82" s="966"/>
      <c r="BW82" s="966"/>
      <c r="BX82" s="966"/>
      <c r="BY82" s="966"/>
      <c r="BZ82" s="967"/>
    </row>
    <row r="83" spans="1:78" ht="7.5" customHeight="1">
      <c r="A83" s="1062" t="s">
        <v>300</v>
      </c>
      <c r="B83" s="1063"/>
      <c r="C83" s="1063"/>
      <c r="D83" s="1063"/>
      <c r="E83" s="1063"/>
      <c r="F83" s="1063"/>
      <c r="G83" s="1063"/>
      <c r="H83" s="1066" t="s">
        <v>315</v>
      </c>
      <c r="I83" s="1020"/>
      <c r="J83" s="1020"/>
      <c r="K83" s="1020"/>
      <c r="L83" s="1020"/>
      <c r="M83" s="1020"/>
      <c r="N83" s="1020"/>
      <c r="O83" s="1020"/>
      <c r="P83" s="1020"/>
      <c r="Q83" s="1020"/>
      <c r="R83" s="1020"/>
      <c r="S83" s="1020"/>
      <c r="T83" s="1020"/>
      <c r="U83" s="1020"/>
      <c r="V83" s="1020"/>
      <c r="W83" s="1020"/>
      <c r="X83" s="1020"/>
      <c r="Y83" s="1020"/>
      <c r="Z83" s="1020"/>
      <c r="AA83" s="1020"/>
      <c r="AB83" s="1020"/>
      <c r="AC83" s="1020"/>
      <c r="AD83" s="1020"/>
      <c r="AE83" s="1020"/>
      <c r="AF83" s="1020"/>
      <c r="AG83" s="1020"/>
      <c r="AH83" s="1020"/>
      <c r="AI83" s="1020"/>
      <c r="AJ83" s="1020"/>
      <c r="AK83" s="1020"/>
      <c r="AL83" s="1020"/>
      <c r="AM83" s="1020"/>
      <c r="AN83" s="1020"/>
      <c r="AO83" s="1020"/>
      <c r="AP83" s="1020"/>
      <c r="AQ83" s="1020"/>
      <c r="AR83" s="1020"/>
      <c r="AS83" s="1020"/>
      <c r="AT83" s="1020"/>
      <c r="AU83" s="1020"/>
      <c r="AV83" s="1020"/>
      <c r="AW83" s="1020"/>
      <c r="AX83" s="1020"/>
      <c r="AY83" s="1020"/>
      <c r="AZ83" s="1020"/>
      <c r="BA83" s="1020"/>
      <c r="BB83" s="1020"/>
      <c r="BC83" s="1020"/>
      <c r="BD83" s="1020"/>
      <c r="BE83" s="1020"/>
      <c r="BF83" s="1020"/>
      <c r="BG83" s="1020"/>
      <c r="BH83" s="1020"/>
      <c r="BI83" s="1020"/>
      <c r="BJ83" s="1020"/>
      <c r="BK83" s="1020"/>
      <c r="BL83" s="1020"/>
      <c r="BM83" s="1020"/>
      <c r="BN83" s="1020"/>
      <c r="BO83" s="1020"/>
      <c r="BP83" s="1020"/>
      <c r="BQ83" s="1020"/>
      <c r="BR83" s="1020"/>
      <c r="BS83" s="1020"/>
      <c r="BT83" s="1020"/>
      <c r="BU83" s="1020"/>
      <c r="BV83" s="1020"/>
      <c r="BW83" s="1020"/>
      <c r="BX83" s="1020"/>
      <c r="BY83" s="1020"/>
      <c r="BZ83" s="1067"/>
    </row>
    <row r="84" spans="1:78" s="6" customFormat="1" ht="7.5" customHeight="1">
      <c r="A84" s="1064"/>
      <c r="B84" s="1065"/>
      <c r="C84" s="1065"/>
      <c r="D84" s="1065"/>
      <c r="E84" s="1065"/>
      <c r="F84" s="1065"/>
      <c r="G84" s="1065"/>
      <c r="H84" s="1023"/>
      <c r="I84" s="1023"/>
      <c r="J84" s="1023"/>
      <c r="K84" s="1023"/>
      <c r="L84" s="1023"/>
      <c r="M84" s="1023"/>
      <c r="N84" s="1023"/>
      <c r="O84" s="1023"/>
      <c r="P84" s="1023"/>
      <c r="Q84" s="1023"/>
      <c r="R84" s="1023"/>
      <c r="S84" s="1023"/>
      <c r="T84" s="1023"/>
      <c r="U84" s="1023"/>
      <c r="V84" s="1023"/>
      <c r="W84" s="1023"/>
      <c r="X84" s="1023"/>
      <c r="Y84" s="1023"/>
      <c r="Z84" s="1023"/>
      <c r="AA84" s="1023"/>
      <c r="AB84" s="1023"/>
      <c r="AC84" s="1023"/>
      <c r="AD84" s="1023"/>
      <c r="AE84" s="1023"/>
      <c r="AF84" s="1023"/>
      <c r="AG84" s="1023"/>
      <c r="AH84" s="1023"/>
      <c r="AI84" s="1023"/>
      <c r="AJ84" s="1023"/>
      <c r="AK84" s="1023"/>
      <c r="AL84" s="1023"/>
      <c r="AM84" s="1023"/>
      <c r="AN84" s="1023"/>
      <c r="AO84" s="1023"/>
      <c r="AP84" s="1023"/>
      <c r="AQ84" s="1023"/>
      <c r="AR84" s="1023"/>
      <c r="AS84" s="1023"/>
      <c r="AT84" s="1023"/>
      <c r="AU84" s="1023"/>
      <c r="AV84" s="1023"/>
      <c r="AW84" s="1023"/>
      <c r="AX84" s="1023"/>
      <c r="AY84" s="1023"/>
      <c r="AZ84" s="1023"/>
      <c r="BA84" s="1023"/>
      <c r="BB84" s="1023"/>
      <c r="BC84" s="1023"/>
      <c r="BD84" s="1023"/>
      <c r="BE84" s="1023"/>
      <c r="BF84" s="1023"/>
      <c r="BG84" s="1023"/>
      <c r="BH84" s="1023"/>
      <c r="BI84" s="1023"/>
      <c r="BJ84" s="1023"/>
      <c r="BK84" s="1023"/>
      <c r="BL84" s="1023"/>
      <c r="BM84" s="1023"/>
      <c r="BN84" s="1023"/>
      <c r="BO84" s="1023"/>
      <c r="BP84" s="1023"/>
      <c r="BQ84" s="1023"/>
      <c r="BR84" s="1023"/>
      <c r="BS84" s="1023"/>
      <c r="BT84" s="1023"/>
      <c r="BU84" s="1023"/>
      <c r="BV84" s="1023"/>
      <c r="BW84" s="1023"/>
      <c r="BX84" s="1023"/>
      <c r="BY84" s="1023"/>
      <c r="BZ84" s="1068"/>
    </row>
    <row r="85" spans="1:78" s="44" customFormat="1" ht="6.75" customHeight="1">
      <c r="A85" s="1075" t="s">
        <v>278</v>
      </c>
      <c r="B85" s="687"/>
      <c r="C85" s="687"/>
      <c r="D85" s="687"/>
      <c r="E85" s="1077" t="s">
        <v>298</v>
      </c>
      <c r="F85" s="1078"/>
      <c r="G85" s="1078"/>
      <c r="H85" s="1078"/>
      <c r="I85" s="1078"/>
      <c r="J85" s="1078"/>
      <c r="K85" s="1078"/>
      <c r="L85" s="1078"/>
      <c r="M85" s="1078"/>
      <c r="N85" s="1078"/>
      <c r="O85" s="1078"/>
      <c r="P85" s="1079"/>
      <c r="Q85" s="687" t="s">
        <v>305</v>
      </c>
      <c r="R85" s="688"/>
      <c r="S85" s="1076" t="s">
        <v>299</v>
      </c>
      <c r="T85" s="699"/>
      <c r="U85" s="699"/>
      <c r="V85" s="699"/>
      <c r="W85" s="699"/>
      <c r="X85" s="687" t="s">
        <v>301</v>
      </c>
      <c r="Y85" s="688"/>
      <c r="Z85" s="689" t="s">
        <v>302</v>
      </c>
      <c r="AA85" s="690"/>
      <c r="AB85" s="690"/>
      <c r="AC85" s="690"/>
      <c r="AD85" s="690"/>
      <c r="AE85" s="687" t="s">
        <v>301</v>
      </c>
      <c r="AF85" s="688"/>
      <c r="AG85" s="1053" t="s">
        <v>302</v>
      </c>
      <c r="AH85" s="722"/>
      <c r="AI85" s="722"/>
      <c r="AJ85" s="722"/>
      <c r="AK85" s="1054"/>
      <c r="AL85" s="1077" t="s">
        <v>303</v>
      </c>
      <c r="AM85" s="739"/>
      <c r="AN85" s="739"/>
      <c r="AO85" s="739"/>
      <c r="AP85" s="739"/>
      <c r="AQ85" s="739"/>
      <c r="AR85" s="739"/>
      <c r="AS85" s="1083"/>
      <c r="AT85" s="1087" t="s">
        <v>316</v>
      </c>
      <c r="AU85" s="763"/>
      <c r="AV85" s="763"/>
      <c r="AW85" s="763"/>
      <c r="AX85" s="763"/>
      <c r="AY85" s="763"/>
      <c r="AZ85" s="763"/>
      <c r="BA85" s="763"/>
      <c r="BB85" s="763"/>
      <c r="BC85" s="763"/>
      <c r="BD85" s="763"/>
      <c r="BE85" s="763"/>
      <c r="BF85" s="763"/>
      <c r="BG85" s="763"/>
      <c r="BH85" s="763"/>
      <c r="BI85" s="763"/>
      <c r="BJ85" s="763"/>
      <c r="BK85" s="763"/>
      <c r="BL85" s="763"/>
      <c r="BM85" s="763"/>
      <c r="BN85" s="763"/>
      <c r="BO85" s="763"/>
      <c r="BP85" s="763"/>
      <c r="BQ85" s="763"/>
      <c r="BR85" s="763"/>
      <c r="BS85" s="763"/>
      <c r="BT85" s="763"/>
      <c r="BU85" s="763"/>
      <c r="BV85" s="763"/>
      <c r="BW85" s="763"/>
      <c r="BX85" s="763"/>
      <c r="BY85" s="763"/>
      <c r="BZ85" s="1088"/>
    </row>
    <row r="86" spans="1:78" s="44" customFormat="1" ht="6.75" customHeight="1">
      <c r="A86" s="1075"/>
      <c r="B86" s="687"/>
      <c r="C86" s="687"/>
      <c r="D86" s="687"/>
      <c r="E86" s="1080"/>
      <c r="F86" s="1081"/>
      <c r="G86" s="1081"/>
      <c r="H86" s="1081"/>
      <c r="I86" s="1081"/>
      <c r="J86" s="1081"/>
      <c r="K86" s="1081"/>
      <c r="L86" s="1081"/>
      <c r="M86" s="1081"/>
      <c r="N86" s="1081"/>
      <c r="O86" s="1081"/>
      <c r="P86" s="1082"/>
      <c r="Q86" s="687"/>
      <c r="R86" s="688"/>
      <c r="S86" s="1076"/>
      <c r="T86" s="699"/>
      <c r="U86" s="699"/>
      <c r="V86" s="699"/>
      <c r="W86" s="699"/>
      <c r="X86" s="687"/>
      <c r="Y86" s="688"/>
      <c r="Z86" s="689"/>
      <c r="AA86" s="690"/>
      <c r="AB86" s="690"/>
      <c r="AC86" s="690"/>
      <c r="AD86" s="690"/>
      <c r="AE86" s="687"/>
      <c r="AF86" s="688"/>
      <c r="AG86" s="1055"/>
      <c r="AH86" s="1056"/>
      <c r="AI86" s="1056"/>
      <c r="AJ86" s="1056"/>
      <c r="AK86" s="1057"/>
      <c r="AL86" s="1084"/>
      <c r="AM86" s="672"/>
      <c r="AN86" s="672"/>
      <c r="AO86" s="672"/>
      <c r="AP86" s="672"/>
      <c r="AQ86" s="672"/>
      <c r="AR86" s="672"/>
      <c r="AS86" s="1085"/>
      <c r="AT86" s="1089"/>
      <c r="AU86" s="448"/>
      <c r="AV86" s="448"/>
      <c r="AW86" s="448"/>
      <c r="AX86" s="448"/>
      <c r="AY86" s="448"/>
      <c r="AZ86" s="448"/>
      <c r="BA86" s="448"/>
      <c r="BB86" s="448"/>
      <c r="BC86" s="448"/>
      <c r="BD86" s="448"/>
      <c r="BE86" s="448"/>
      <c r="BF86" s="448"/>
      <c r="BG86" s="448"/>
      <c r="BH86" s="448"/>
      <c r="BI86" s="448"/>
      <c r="BJ86" s="448"/>
      <c r="BK86" s="448"/>
      <c r="BL86" s="448"/>
      <c r="BM86" s="448"/>
      <c r="BN86" s="448"/>
      <c r="BO86" s="448"/>
      <c r="BP86" s="448"/>
      <c r="BQ86" s="448"/>
      <c r="BR86" s="448"/>
      <c r="BS86" s="448"/>
      <c r="BT86" s="448"/>
      <c r="BU86" s="448"/>
      <c r="BV86" s="448"/>
      <c r="BW86" s="448"/>
      <c r="BX86" s="448"/>
      <c r="BY86" s="448"/>
      <c r="BZ86" s="1090"/>
    </row>
    <row r="87" spans="1:78" s="44" customFormat="1" ht="7.5" customHeight="1">
      <c r="A87" s="676"/>
      <c r="B87" s="677"/>
      <c r="C87" s="678"/>
      <c r="D87" s="680" t="s">
        <v>280</v>
      </c>
      <c r="E87" s="682"/>
      <c r="F87" s="683"/>
      <c r="G87" s="683"/>
      <c r="H87" s="683"/>
      <c r="I87" s="683"/>
      <c r="J87" s="683"/>
      <c r="K87" s="683"/>
      <c r="L87" s="683"/>
      <c r="M87" s="683"/>
      <c r="N87" s="683"/>
      <c r="O87" s="683"/>
      <c r="P87" s="684"/>
      <c r="Q87" s="687"/>
      <c r="R87" s="688"/>
      <c r="S87" s="689"/>
      <c r="T87" s="690"/>
      <c r="U87" s="690"/>
      <c r="V87" s="690"/>
      <c r="W87" s="690"/>
      <c r="X87" s="687"/>
      <c r="Y87" s="688"/>
      <c r="Z87" s="689"/>
      <c r="AA87" s="690"/>
      <c r="AB87" s="690"/>
      <c r="AC87" s="690"/>
      <c r="AD87" s="690"/>
      <c r="AE87" s="687"/>
      <c r="AF87" s="688"/>
      <c r="AG87" s="689"/>
      <c r="AH87" s="690"/>
      <c r="AI87" s="690"/>
      <c r="AJ87" s="690"/>
      <c r="AK87" s="690"/>
      <c r="AL87" s="699"/>
      <c r="AM87" s="699"/>
      <c r="AN87" s="700"/>
      <c r="AO87" s="701" t="s">
        <v>306</v>
      </c>
      <c r="AP87" s="700"/>
      <c r="AQ87" s="701"/>
      <c r="AR87" s="699"/>
      <c r="AS87" s="699"/>
      <c r="AT87" s="702"/>
      <c r="AU87" s="697"/>
      <c r="AV87" s="697"/>
      <c r="AW87" s="697"/>
      <c r="AX87" s="697"/>
      <c r="AY87" s="697"/>
      <c r="AZ87" s="697"/>
      <c r="BA87" s="697"/>
      <c r="BB87" s="697"/>
      <c r="BC87" s="697"/>
      <c r="BD87" s="697"/>
      <c r="BE87" s="697"/>
      <c r="BF87" s="697"/>
      <c r="BG87" s="697"/>
      <c r="BH87" s="697"/>
      <c r="BI87" s="697"/>
      <c r="BJ87" s="697"/>
      <c r="BK87" s="697"/>
      <c r="BL87" s="697"/>
      <c r="BM87" s="697"/>
      <c r="BN87" s="697"/>
      <c r="BO87" s="697"/>
      <c r="BP87" s="697"/>
      <c r="BQ87" s="697"/>
      <c r="BR87" s="697"/>
      <c r="BS87" s="697"/>
      <c r="BT87" s="697"/>
      <c r="BU87" s="697"/>
      <c r="BV87" s="697"/>
      <c r="BW87" s="697"/>
      <c r="BX87" s="697"/>
      <c r="BY87" s="697"/>
      <c r="BZ87" s="968"/>
    </row>
    <row r="88" spans="1:78" s="44" customFormat="1" ht="7.5" customHeight="1">
      <c r="A88" s="679"/>
      <c r="B88" s="677"/>
      <c r="C88" s="678"/>
      <c r="D88" s="681"/>
      <c r="E88" s="685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686"/>
      <c r="Q88" s="687"/>
      <c r="R88" s="688"/>
      <c r="S88" s="689"/>
      <c r="T88" s="690"/>
      <c r="U88" s="690"/>
      <c r="V88" s="690"/>
      <c r="W88" s="690"/>
      <c r="X88" s="687"/>
      <c r="Y88" s="688"/>
      <c r="Z88" s="689"/>
      <c r="AA88" s="690"/>
      <c r="AB88" s="690"/>
      <c r="AC88" s="690"/>
      <c r="AD88" s="690"/>
      <c r="AE88" s="687"/>
      <c r="AF88" s="688"/>
      <c r="AG88" s="689"/>
      <c r="AH88" s="690"/>
      <c r="AI88" s="690"/>
      <c r="AJ88" s="690"/>
      <c r="AK88" s="690"/>
      <c r="AL88" s="699"/>
      <c r="AM88" s="699"/>
      <c r="AN88" s="700"/>
      <c r="AO88" s="701"/>
      <c r="AP88" s="700"/>
      <c r="AQ88" s="701"/>
      <c r="AR88" s="699"/>
      <c r="AS88" s="699"/>
      <c r="AT88" s="703"/>
      <c r="AU88" s="698"/>
      <c r="AV88" s="698"/>
      <c r="AW88" s="698"/>
      <c r="AX88" s="698"/>
      <c r="AY88" s="698"/>
      <c r="AZ88" s="698"/>
      <c r="BA88" s="698"/>
      <c r="BB88" s="698"/>
      <c r="BC88" s="698"/>
      <c r="BD88" s="698"/>
      <c r="BE88" s="698"/>
      <c r="BF88" s="698"/>
      <c r="BG88" s="698"/>
      <c r="BH88" s="698"/>
      <c r="BI88" s="698"/>
      <c r="BJ88" s="698"/>
      <c r="BK88" s="698"/>
      <c r="BL88" s="698"/>
      <c r="BM88" s="698"/>
      <c r="BN88" s="698"/>
      <c r="BO88" s="698"/>
      <c r="BP88" s="698"/>
      <c r="BQ88" s="698"/>
      <c r="BR88" s="698"/>
      <c r="BS88" s="698"/>
      <c r="BT88" s="698"/>
      <c r="BU88" s="698"/>
      <c r="BV88" s="698"/>
      <c r="BW88" s="698"/>
      <c r="BX88" s="698"/>
      <c r="BY88" s="698"/>
      <c r="BZ88" s="969"/>
    </row>
    <row r="89" spans="1:78" s="44" customFormat="1" ht="7.5" customHeight="1">
      <c r="A89" s="676"/>
      <c r="B89" s="677"/>
      <c r="C89" s="678"/>
      <c r="D89" s="680" t="s">
        <v>280</v>
      </c>
      <c r="E89" s="682"/>
      <c r="F89" s="683"/>
      <c r="G89" s="683"/>
      <c r="H89" s="683"/>
      <c r="I89" s="683"/>
      <c r="J89" s="683"/>
      <c r="K89" s="683"/>
      <c r="L89" s="683"/>
      <c r="M89" s="683"/>
      <c r="N89" s="683"/>
      <c r="O89" s="683"/>
      <c r="P89" s="684"/>
      <c r="Q89" s="687"/>
      <c r="R89" s="688"/>
      <c r="S89" s="689"/>
      <c r="T89" s="690"/>
      <c r="U89" s="690"/>
      <c r="V89" s="690"/>
      <c r="W89" s="690"/>
      <c r="X89" s="687"/>
      <c r="Y89" s="688"/>
      <c r="Z89" s="689"/>
      <c r="AA89" s="690"/>
      <c r="AB89" s="690"/>
      <c r="AC89" s="690"/>
      <c r="AD89" s="690"/>
      <c r="AE89" s="687"/>
      <c r="AF89" s="688"/>
      <c r="AG89" s="689"/>
      <c r="AH89" s="690"/>
      <c r="AI89" s="690"/>
      <c r="AJ89" s="690"/>
      <c r="AK89" s="690"/>
      <c r="AL89" s="699"/>
      <c r="AM89" s="699"/>
      <c r="AN89" s="700"/>
      <c r="AO89" s="701" t="s">
        <v>306</v>
      </c>
      <c r="AP89" s="700"/>
      <c r="AQ89" s="701"/>
      <c r="AR89" s="699"/>
      <c r="AS89" s="699"/>
      <c r="AT89" s="702"/>
      <c r="AU89" s="697"/>
      <c r="AV89" s="697"/>
      <c r="AW89" s="697"/>
      <c r="AX89" s="697"/>
      <c r="AY89" s="697"/>
      <c r="AZ89" s="697"/>
      <c r="BA89" s="697"/>
      <c r="BB89" s="697"/>
      <c r="BC89" s="697"/>
      <c r="BD89" s="697"/>
      <c r="BE89" s="697"/>
      <c r="BF89" s="697"/>
      <c r="BG89" s="697"/>
      <c r="BH89" s="697"/>
      <c r="BI89" s="697"/>
      <c r="BJ89" s="697"/>
      <c r="BK89" s="697"/>
      <c r="BL89" s="697"/>
      <c r="BM89" s="697"/>
      <c r="BN89" s="697"/>
      <c r="BO89" s="697"/>
      <c r="BP89" s="697"/>
      <c r="BQ89" s="697"/>
      <c r="BR89" s="697"/>
      <c r="BS89" s="697"/>
      <c r="BT89" s="697"/>
      <c r="BU89" s="697"/>
      <c r="BV89" s="697"/>
      <c r="BW89" s="697"/>
      <c r="BX89" s="697"/>
      <c r="BY89" s="697"/>
      <c r="BZ89" s="968"/>
    </row>
    <row r="90" spans="1:78" s="44" customFormat="1" ht="7.5" customHeight="1">
      <c r="A90" s="679"/>
      <c r="B90" s="677"/>
      <c r="C90" s="678"/>
      <c r="D90" s="681"/>
      <c r="E90" s="685"/>
      <c r="F90" s="580"/>
      <c r="G90" s="580"/>
      <c r="H90" s="580"/>
      <c r="I90" s="580"/>
      <c r="J90" s="580"/>
      <c r="K90" s="580"/>
      <c r="L90" s="580"/>
      <c r="M90" s="580"/>
      <c r="N90" s="580"/>
      <c r="O90" s="580"/>
      <c r="P90" s="686"/>
      <c r="Q90" s="687"/>
      <c r="R90" s="688"/>
      <c r="S90" s="689"/>
      <c r="T90" s="690"/>
      <c r="U90" s="690"/>
      <c r="V90" s="690"/>
      <c r="W90" s="690"/>
      <c r="X90" s="687"/>
      <c r="Y90" s="688"/>
      <c r="Z90" s="689"/>
      <c r="AA90" s="690"/>
      <c r="AB90" s="690"/>
      <c r="AC90" s="690"/>
      <c r="AD90" s="690"/>
      <c r="AE90" s="687"/>
      <c r="AF90" s="688"/>
      <c r="AG90" s="689"/>
      <c r="AH90" s="690"/>
      <c r="AI90" s="690"/>
      <c r="AJ90" s="690"/>
      <c r="AK90" s="690"/>
      <c r="AL90" s="699"/>
      <c r="AM90" s="699"/>
      <c r="AN90" s="700"/>
      <c r="AO90" s="701"/>
      <c r="AP90" s="700"/>
      <c r="AQ90" s="701"/>
      <c r="AR90" s="699"/>
      <c r="AS90" s="699"/>
      <c r="AT90" s="703"/>
      <c r="AU90" s="698"/>
      <c r="AV90" s="698"/>
      <c r="AW90" s="698"/>
      <c r="AX90" s="698"/>
      <c r="AY90" s="698"/>
      <c r="AZ90" s="698"/>
      <c r="BA90" s="698"/>
      <c r="BB90" s="698"/>
      <c r="BC90" s="698"/>
      <c r="BD90" s="698"/>
      <c r="BE90" s="698"/>
      <c r="BF90" s="698"/>
      <c r="BG90" s="698"/>
      <c r="BH90" s="698"/>
      <c r="BI90" s="698"/>
      <c r="BJ90" s="698"/>
      <c r="BK90" s="698"/>
      <c r="BL90" s="698"/>
      <c r="BM90" s="698"/>
      <c r="BN90" s="698"/>
      <c r="BO90" s="698"/>
      <c r="BP90" s="698"/>
      <c r="BQ90" s="698"/>
      <c r="BR90" s="698"/>
      <c r="BS90" s="698"/>
      <c r="BT90" s="698"/>
      <c r="BU90" s="698"/>
      <c r="BV90" s="698"/>
      <c r="BW90" s="698"/>
      <c r="BX90" s="698"/>
      <c r="BY90" s="698"/>
      <c r="BZ90" s="969"/>
    </row>
    <row r="91" spans="1:78" s="44" customFormat="1" ht="7.5" customHeight="1">
      <c r="A91" s="676"/>
      <c r="B91" s="677"/>
      <c r="C91" s="678"/>
      <c r="D91" s="680" t="s">
        <v>280</v>
      </c>
      <c r="E91" s="682"/>
      <c r="F91" s="683"/>
      <c r="G91" s="683"/>
      <c r="H91" s="683"/>
      <c r="I91" s="683"/>
      <c r="J91" s="683"/>
      <c r="K91" s="683"/>
      <c r="L91" s="683"/>
      <c r="M91" s="683"/>
      <c r="N91" s="683"/>
      <c r="O91" s="683"/>
      <c r="P91" s="684"/>
      <c r="Q91" s="687"/>
      <c r="R91" s="688"/>
      <c r="S91" s="689"/>
      <c r="T91" s="690"/>
      <c r="U91" s="690"/>
      <c r="V91" s="690"/>
      <c r="W91" s="690"/>
      <c r="X91" s="687"/>
      <c r="Y91" s="688"/>
      <c r="Z91" s="689"/>
      <c r="AA91" s="690"/>
      <c r="AB91" s="690"/>
      <c r="AC91" s="690"/>
      <c r="AD91" s="690"/>
      <c r="AE91" s="687"/>
      <c r="AF91" s="688"/>
      <c r="AG91" s="689"/>
      <c r="AH91" s="690"/>
      <c r="AI91" s="690"/>
      <c r="AJ91" s="690"/>
      <c r="AK91" s="690"/>
      <c r="AL91" s="699"/>
      <c r="AM91" s="699"/>
      <c r="AN91" s="700"/>
      <c r="AO91" s="701" t="s">
        <v>306</v>
      </c>
      <c r="AP91" s="700"/>
      <c r="AQ91" s="701"/>
      <c r="AR91" s="699"/>
      <c r="AS91" s="699"/>
      <c r="AT91" s="702"/>
      <c r="AU91" s="697"/>
      <c r="AV91" s="697"/>
      <c r="AW91" s="697"/>
      <c r="AX91" s="697"/>
      <c r="AY91" s="697"/>
      <c r="AZ91" s="697"/>
      <c r="BA91" s="697"/>
      <c r="BB91" s="697"/>
      <c r="BC91" s="697"/>
      <c r="BD91" s="697"/>
      <c r="BE91" s="697"/>
      <c r="BF91" s="697"/>
      <c r="BG91" s="697"/>
      <c r="BH91" s="697"/>
      <c r="BI91" s="697"/>
      <c r="BJ91" s="697"/>
      <c r="BK91" s="697"/>
      <c r="BL91" s="697"/>
      <c r="BM91" s="697"/>
      <c r="BN91" s="697"/>
      <c r="BO91" s="697"/>
      <c r="BP91" s="697"/>
      <c r="BQ91" s="697"/>
      <c r="BR91" s="697"/>
      <c r="BS91" s="697"/>
      <c r="BT91" s="697"/>
      <c r="BU91" s="697"/>
      <c r="BV91" s="697"/>
      <c r="BW91" s="697"/>
      <c r="BX91" s="697"/>
      <c r="BY91" s="697"/>
      <c r="BZ91" s="968"/>
    </row>
    <row r="92" spans="1:78" s="44" customFormat="1" ht="7.5" customHeight="1">
      <c r="A92" s="679"/>
      <c r="B92" s="677"/>
      <c r="C92" s="678"/>
      <c r="D92" s="681"/>
      <c r="E92" s="685"/>
      <c r="F92" s="580"/>
      <c r="G92" s="580"/>
      <c r="H92" s="580"/>
      <c r="I92" s="580"/>
      <c r="J92" s="580"/>
      <c r="K92" s="580"/>
      <c r="L92" s="580"/>
      <c r="M92" s="580"/>
      <c r="N92" s="580"/>
      <c r="O92" s="580"/>
      <c r="P92" s="686"/>
      <c r="Q92" s="687"/>
      <c r="R92" s="688"/>
      <c r="S92" s="689"/>
      <c r="T92" s="690"/>
      <c r="U92" s="690"/>
      <c r="V92" s="690"/>
      <c r="W92" s="690"/>
      <c r="X92" s="687"/>
      <c r="Y92" s="688"/>
      <c r="Z92" s="689"/>
      <c r="AA92" s="690"/>
      <c r="AB92" s="690"/>
      <c r="AC92" s="690"/>
      <c r="AD92" s="690"/>
      <c r="AE92" s="687"/>
      <c r="AF92" s="688"/>
      <c r="AG92" s="689"/>
      <c r="AH92" s="690"/>
      <c r="AI92" s="690"/>
      <c r="AJ92" s="690"/>
      <c r="AK92" s="690"/>
      <c r="AL92" s="699"/>
      <c r="AM92" s="699"/>
      <c r="AN92" s="700"/>
      <c r="AO92" s="701"/>
      <c r="AP92" s="700"/>
      <c r="AQ92" s="701"/>
      <c r="AR92" s="699"/>
      <c r="AS92" s="699"/>
      <c r="AT92" s="703"/>
      <c r="AU92" s="698"/>
      <c r="AV92" s="698"/>
      <c r="AW92" s="698"/>
      <c r="AX92" s="698"/>
      <c r="AY92" s="698"/>
      <c r="AZ92" s="698"/>
      <c r="BA92" s="698"/>
      <c r="BB92" s="698"/>
      <c r="BC92" s="698"/>
      <c r="BD92" s="698"/>
      <c r="BE92" s="698"/>
      <c r="BF92" s="698"/>
      <c r="BG92" s="698"/>
      <c r="BH92" s="698"/>
      <c r="BI92" s="698"/>
      <c r="BJ92" s="698"/>
      <c r="BK92" s="698"/>
      <c r="BL92" s="698"/>
      <c r="BM92" s="698"/>
      <c r="BN92" s="698"/>
      <c r="BO92" s="698"/>
      <c r="BP92" s="698"/>
      <c r="BQ92" s="698"/>
      <c r="BR92" s="698"/>
      <c r="BS92" s="698"/>
      <c r="BT92" s="698"/>
      <c r="BU92" s="698"/>
      <c r="BV92" s="698"/>
      <c r="BW92" s="698"/>
      <c r="BX92" s="698"/>
      <c r="BY92" s="698"/>
      <c r="BZ92" s="969"/>
    </row>
    <row r="93" spans="1:78" s="44" customFormat="1" ht="7.5" customHeight="1">
      <c r="A93" s="676"/>
      <c r="B93" s="677"/>
      <c r="C93" s="678"/>
      <c r="D93" s="680" t="s">
        <v>280</v>
      </c>
      <c r="E93" s="682"/>
      <c r="F93" s="683"/>
      <c r="G93" s="683"/>
      <c r="H93" s="683"/>
      <c r="I93" s="683"/>
      <c r="J93" s="683"/>
      <c r="K93" s="683"/>
      <c r="L93" s="683"/>
      <c r="M93" s="683"/>
      <c r="N93" s="683"/>
      <c r="O93" s="683"/>
      <c r="P93" s="684"/>
      <c r="Q93" s="687"/>
      <c r="R93" s="688"/>
      <c r="S93" s="689"/>
      <c r="T93" s="690"/>
      <c r="U93" s="690"/>
      <c r="V93" s="690"/>
      <c r="W93" s="690"/>
      <c r="X93" s="687"/>
      <c r="Y93" s="688"/>
      <c r="Z93" s="689"/>
      <c r="AA93" s="690"/>
      <c r="AB93" s="690"/>
      <c r="AC93" s="690"/>
      <c r="AD93" s="690"/>
      <c r="AE93" s="687"/>
      <c r="AF93" s="688"/>
      <c r="AG93" s="689"/>
      <c r="AH93" s="690"/>
      <c r="AI93" s="690"/>
      <c r="AJ93" s="690"/>
      <c r="AK93" s="690"/>
      <c r="AL93" s="699"/>
      <c r="AM93" s="699"/>
      <c r="AN93" s="700"/>
      <c r="AO93" s="701" t="s">
        <v>306</v>
      </c>
      <c r="AP93" s="700"/>
      <c r="AQ93" s="701"/>
      <c r="AR93" s="699"/>
      <c r="AS93" s="699"/>
      <c r="AT93" s="702"/>
      <c r="AU93" s="697"/>
      <c r="AV93" s="697"/>
      <c r="AW93" s="697"/>
      <c r="AX93" s="697"/>
      <c r="AY93" s="697"/>
      <c r="AZ93" s="697"/>
      <c r="BA93" s="697"/>
      <c r="BB93" s="697"/>
      <c r="BC93" s="697"/>
      <c r="BD93" s="697"/>
      <c r="BE93" s="697"/>
      <c r="BF93" s="697"/>
      <c r="BG93" s="697"/>
      <c r="BH93" s="697"/>
      <c r="BI93" s="697"/>
      <c r="BJ93" s="697"/>
      <c r="BK93" s="697"/>
      <c r="BL93" s="697"/>
      <c r="BM93" s="697"/>
      <c r="BN93" s="697"/>
      <c r="BO93" s="697"/>
      <c r="BP93" s="697"/>
      <c r="BQ93" s="697"/>
      <c r="BR93" s="697"/>
      <c r="BS93" s="697"/>
      <c r="BT93" s="697"/>
      <c r="BU93" s="697"/>
      <c r="BV93" s="697"/>
      <c r="BW93" s="697"/>
      <c r="BX93" s="697"/>
      <c r="BY93" s="697"/>
      <c r="BZ93" s="968"/>
    </row>
    <row r="94" spans="1:78" s="44" customFormat="1" ht="7.5" customHeight="1">
      <c r="A94" s="679"/>
      <c r="B94" s="677"/>
      <c r="C94" s="678"/>
      <c r="D94" s="681"/>
      <c r="E94" s="685"/>
      <c r="F94" s="580"/>
      <c r="G94" s="580"/>
      <c r="H94" s="580"/>
      <c r="I94" s="580"/>
      <c r="J94" s="580"/>
      <c r="K94" s="580"/>
      <c r="L94" s="580"/>
      <c r="M94" s="580"/>
      <c r="N94" s="580"/>
      <c r="O94" s="580"/>
      <c r="P94" s="686"/>
      <c r="Q94" s="687"/>
      <c r="R94" s="688"/>
      <c r="S94" s="689"/>
      <c r="T94" s="690"/>
      <c r="U94" s="690"/>
      <c r="V94" s="690"/>
      <c r="W94" s="690"/>
      <c r="X94" s="687"/>
      <c r="Y94" s="688"/>
      <c r="Z94" s="689"/>
      <c r="AA94" s="690"/>
      <c r="AB94" s="690"/>
      <c r="AC94" s="690"/>
      <c r="AD94" s="690"/>
      <c r="AE94" s="687"/>
      <c r="AF94" s="688"/>
      <c r="AG94" s="689"/>
      <c r="AH94" s="690"/>
      <c r="AI94" s="690"/>
      <c r="AJ94" s="690"/>
      <c r="AK94" s="690"/>
      <c r="AL94" s="699"/>
      <c r="AM94" s="699"/>
      <c r="AN94" s="700"/>
      <c r="AO94" s="701"/>
      <c r="AP94" s="700"/>
      <c r="AQ94" s="701"/>
      <c r="AR94" s="699"/>
      <c r="AS94" s="699"/>
      <c r="AT94" s="703"/>
      <c r="AU94" s="698"/>
      <c r="AV94" s="698"/>
      <c r="AW94" s="698"/>
      <c r="AX94" s="698"/>
      <c r="AY94" s="698"/>
      <c r="AZ94" s="698"/>
      <c r="BA94" s="698"/>
      <c r="BB94" s="698"/>
      <c r="BC94" s="698"/>
      <c r="BD94" s="698"/>
      <c r="BE94" s="698"/>
      <c r="BF94" s="698"/>
      <c r="BG94" s="698"/>
      <c r="BH94" s="698"/>
      <c r="BI94" s="698"/>
      <c r="BJ94" s="698"/>
      <c r="BK94" s="698"/>
      <c r="BL94" s="698"/>
      <c r="BM94" s="698"/>
      <c r="BN94" s="698"/>
      <c r="BO94" s="698"/>
      <c r="BP94" s="698"/>
      <c r="BQ94" s="698"/>
      <c r="BR94" s="698"/>
      <c r="BS94" s="698"/>
      <c r="BT94" s="698"/>
      <c r="BU94" s="698"/>
      <c r="BV94" s="698"/>
      <c r="BW94" s="698"/>
      <c r="BX94" s="698"/>
      <c r="BY94" s="698"/>
      <c r="BZ94" s="969"/>
    </row>
    <row r="95" spans="1:78" s="44" customFormat="1" ht="7.5" customHeight="1">
      <c r="A95" s="676"/>
      <c r="B95" s="677"/>
      <c r="C95" s="678"/>
      <c r="D95" s="680" t="s">
        <v>280</v>
      </c>
      <c r="E95" s="682"/>
      <c r="F95" s="683"/>
      <c r="G95" s="683"/>
      <c r="H95" s="683"/>
      <c r="I95" s="683"/>
      <c r="J95" s="683"/>
      <c r="K95" s="683"/>
      <c r="L95" s="683"/>
      <c r="M95" s="683"/>
      <c r="N95" s="683"/>
      <c r="O95" s="683"/>
      <c r="P95" s="684"/>
      <c r="Q95" s="687"/>
      <c r="R95" s="688"/>
      <c r="S95" s="689"/>
      <c r="T95" s="690"/>
      <c r="U95" s="690"/>
      <c r="V95" s="690"/>
      <c r="W95" s="690"/>
      <c r="X95" s="687"/>
      <c r="Y95" s="688"/>
      <c r="Z95" s="689"/>
      <c r="AA95" s="690"/>
      <c r="AB95" s="690"/>
      <c r="AC95" s="690"/>
      <c r="AD95" s="690"/>
      <c r="AE95" s="687"/>
      <c r="AF95" s="688"/>
      <c r="AG95" s="689"/>
      <c r="AH95" s="690"/>
      <c r="AI95" s="690"/>
      <c r="AJ95" s="690"/>
      <c r="AK95" s="690"/>
      <c r="AL95" s="699"/>
      <c r="AM95" s="699"/>
      <c r="AN95" s="700"/>
      <c r="AO95" s="701" t="s">
        <v>306</v>
      </c>
      <c r="AP95" s="700"/>
      <c r="AQ95" s="701"/>
      <c r="AR95" s="699"/>
      <c r="AS95" s="699"/>
      <c r="AT95" s="702"/>
      <c r="AU95" s="697"/>
      <c r="AV95" s="697"/>
      <c r="AW95" s="697"/>
      <c r="AX95" s="697"/>
      <c r="AY95" s="697"/>
      <c r="AZ95" s="697"/>
      <c r="BA95" s="697"/>
      <c r="BB95" s="697"/>
      <c r="BC95" s="697"/>
      <c r="BD95" s="697"/>
      <c r="BE95" s="697"/>
      <c r="BF95" s="697"/>
      <c r="BG95" s="697"/>
      <c r="BH95" s="697"/>
      <c r="BI95" s="697"/>
      <c r="BJ95" s="697"/>
      <c r="BK95" s="697"/>
      <c r="BL95" s="697"/>
      <c r="BM95" s="697"/>
      <c r="BN95" s="697"/>
      <c r="BO95" s="697"/>
      <c r="BP95" s="697"/>
      <c r="BQ95" s="697"/>
      <c r="BR95" s="697"/>
      <c r="BS95" s="697"/>
      <c r="BT95" s="697"/>
      <c r="BU95" s="697"/>
      <c r="BV95" s="697"/>
      <c r="BW95" s="697"/>
      <c r="BX95" s="697"/>
      <c r="BY95" s="697"/>
      <c r="BZ95" s="968"/>
    </row>
    <row r="96" spans="1:78" s="44" customFormat="1" ht="7.5" customHeight="1">
      <c r="A96" s="679"/>
      <c r="B96" s="677"/>
      <c r="C96" s="678"/>
      <c r="D96" s="681"/>
      <c r="E96" s="685"/>
      <c r="F96" s="580"/>
      <c r="G96" s="580"/>
      <c r="H96" s="580"/>
      <c r="I96" s="580"/>
      <c r="J96" s="580"/>
      <c r="K96" s="580"/>
      <c r="L96" s="580"/>
      <c r="M96" s="580"/>
      <c r="N96" s="580"/>
      <c r="O96" s="580"/>
      <c r="P96" s="686"/>
      <c r="Q96" s="687"/>
      <c r="R96" s="688"/>
      <c r="S96" s="689"/>
      <c r="T96" s="690"/>
      <c r="U96" s="690"/>
      <c r="V96" s="690"/>
      <c r="W96" s="690"/>
      <c r="X96" s="687"/>
      <c r="Y96" s="688"/>
      <c r="Z96" s="689"/>
      <c r="AA96" s="690"/>
      <c r="AB96" s="690"/>
      <c r="AC96" s="690"/>
      <c r="AD96" s="690"/>
      <c r="AE96" s="687"/>
      <c r="AF96" s="688"/>
      <c r="AG96" s="689"/>
      <c r="AH96" s="690"/>
      <c r="AI96" s="690"/>
      <c r="AJ96" s="690"/>
      <c r="AK96" s="690"/>
      <c r="AL96" s="699"/>
      <c r="AM96" s="699"/>
      <c r="AN96" s="700"/>
      <c r="AO96" s="701"/>
      <c r="AP96" s="700"/>
      <c r="AQ96" s="701"/>
      <c r="AR96" s="699"/>
      <c r="AS96" s="699"/>
      <c r="AT96" s="703"/>
      <c r="AU96" s="698"/>
      <c r="AV96" s="698"/>
      <c r="AW96" s="698"/>
      <c r="AX96" s="698"/>
      <c r="AY96" s="698"/>
      <c r="AZ96" s="698"/>
      <c r="BA96" s="698"/>
      <c r="BB96" s="698"/>
      <c r="BC96" s="698"/>
      <c r="BD96" s="698"/>
      <c r="BE96" s="698"/>
      <c r="BF96" s="698"/>
      <c r="BG96" s="698"/>
      <c r="BH96" s="698"/>
      <c r="BI96" s="698"/>
      <c r="BJ96" s="698"/>
      <c r="BK96" s="698"/>
      <c r="BL96" s="698"/>
      <c r="BM96" s="698"/>
      <c r="BN96" s="698"/>
      <c r="BO96" s="698"/>
      <c r="BP96" s="698"/>
      <c r="BQ96" s="698"/>
      <c r="BR96" s="698"/>
      <c r="BS96" s="698"/>
      <c r="BT96" s="698"/>
      <c r="BU96" s="698"/>
      <c r="BV96" s="698"/>
      <c r="BW96" s="698"/>
      <c r="BX96" s="698"/>
      <c r="BY96" s="698"/>
      <c r="BZ96" s="969"/>
    </row>
    <row r="97" spans="1:78" s="44" customFormat="1" ht="7.5" customHeight="1">
      <c r="A97" s="676"/>
      <c r="B97" s="677"/>
      <c r="C97" s="678"/>
      <c r="D97" s="680" t="s">
        <v>280</v>
      </c>
      <c r="E97" s="682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4"/>
      <c r="Q97" s="687"/>
      <c r="R97" s="688"/>
      <c r="S97" s="689"/>
      <c r="T97" s="690"/>
      <c r="U97" s="690"/>
      <c r="V97" s="690"/>
      <c r="W97" s="690"/>
      <c r="X97" s="687"/>
      <c r="Y97" s="688"/>
      <c r="Z97" s="689"/>
      <c r="AA97" s="690"/>
      <c r="AB97" s="690"/>
      <c r="AC97" s="690"/>
      <c r="AD97" s="690"/>
      <c r="AE97" s="687"/>
      <c r="AF97" s="688"/>
      <c r="AG97" s="689"/>
      <c r="AH97" s="690"/>
      <c r="AI97" s="690"/>
      <c r="AJ97" s="690"/>
      <c r="AK97" s="690"/>
      <c r="AL97" s="699"/>
      <c r="AM97" s="699"/>
      <c r="AN97" s="700"/>
      <c r="AO97" s="701" t="s">
        <v>306</v>
      </c>
      <c r="AP97" s="700"/>
      <c r="AQ97" s="701"/>
      <c r="AR97" s="699"/>
      <c r="AS97" s="699"/>
      <c r="AT97" s="702"/>
      <c r="AU97" s="697"/>
      <c r="AV97" s="697"/>
      <c r="AW97" s="697"/>
      <c r="AX97" s="697"/>
      <c r="AY97" s="697"/>
      <c r="AZ97" s="697"/>
      <c r="BA97" s="697"/>
      <c r="BB97" s="697"/>
      <c r="BC97" s="697"/>
      <c r="BD97" s="697"/>
      <c r="BE97" s="697"/>
      <c r="BF97" s="697"/>
      <c r="BG97" s="697"/>
      <c r="BH97" s="697"/>
      <c r="BI97" s="697"/>
      <c r="BJ97" s="697"/>
      <c r="BK97" s="697"/>
      <c r="BL97" s="697"/>
      <c r="BM97" s="697"/>
      <c r="BN97" s="697"/>
      <c r="BO97" s="697"/>
      <c r="BP97" s="697"/>
      <c r="BQ97" s="697"/>
      <c r="BR97" s="697"/>
      <c r="BS97" s="697"/>
      <c r="BT97" s="697"/>
      <c r="BU97" s="697"/>
      <c r="BV97" s="697"/>
      <c r="BW97" s="697"/>
      <c r="BX97" s="697"/>
      <c r="BY97" s="697"/>
      <c r="BZ97" s="968"/>
    </row>
    <row r="98" spans="1:78" s="44" customFormat="1" ht="7.5" customHeight="1">
      <c r="A98" s="679"/>
      <c r="B98" s="677"/>
      <c r="C98" s="678"/>
      <c r="D98" s="681"/>
      <c r="E98" s="685"/>
      <c r="F98" s="580"/>
      <c r="G98" s="580"/>
      <c r="H98" s="580"/>
      <c r="I98" s="580"/>
      <c r="J98" s="580"/>
      <c r="K98" s="580"/>
      <c r="L98" s="580"/>
      <c r="M98" s="580"/>
      <c r="N98" s="580"/>
      <c r="O98" s="580"/>
      <c r="P98" s="686"/>
      <c r="Q98" s="687"/>
      <c r="R98" s="688"/>
      <c r="S98" s="689"/>
      <c r="T98" s="690"/>
      <c r="U98" s="690"/>
      <c r="V98" s="690"/>
      <c r="W98" s="690"/>
      <c r="X98" s="687"/>
      <c r="Y98" s="688"/>
      <c r="Z98" s="689"/>
      <c r="AA98" s="690"/>
      <c r="AB98" s="690"/>
      <c r="AC98" s="690"/>
      <c r="AD98" s="690"/>
      <c r="AE98" s="687"/>
      <c r="AF98" s="688"/>
      <c r="AG98" s="689"/>
      <c r="AH98" s="690"/>
      <c r="AI98" s="690"/>
      <c r="AJ98" s="690"/>
      <c r="AK98" s="690"/>
      <c r="AL98" s="699"/>
      <c r="AM98" s="699"/>
      <c r="AN98" s="700"/>
      <c r="AO98" s="701"/>
      <c r="AP98" s="700"/>
      <c r="AQ98" s="701"/>
      <c r="AR98" s="699"/>
      <c r="AS98" s="699"/>
      <c r="AT98" s="703"/>
      <c r="AU98" s="698"/>
      <c r="AV98" s="698"/>
      <c r="AW98" s="698"/>
      <c r="AX98" s="698"/>
      <c r="AY98" s="698"/>
      <c r="AZ98" s="698"/>
      <c r="BA98" s="698"/>
      <c r="BB98" s="698"/>
      <c r="BC98" s="698"/>
      <c r="BD98" s="698"/>
      <c r="BE98" s="698"/>
      <c r="BF98" s="698"/>
      <c r="BG98" s="698"/>
      <c r="BH98" s="698"/>
      <c r="BI98" s="698"/>
      <c r="BJ98" s="698"/>
      <c r="BK98" s="698"/>
      <c r="BL98" s="698"/>
      <c r="BM98" s="698"/>
      <c r="BN98" s="698"/>
      <c r="BO98" s="698"/>
      <c r="BP98" s="698"/>
      <c r="BQ98" s="698"/>
      <c r="BR98" s="698"/>
      <c r="BS98" s="698"/>
      <c r="BT98" s="698"/>
      <c r="BU98" s="698"/>
      <c r="BV98" s="698"/>
      <c r="BW98" s="698"/>
      <c r="BX98" s="698"/>
      <c r="BY98" s="698"/>
      <c r="BZ98" s="969"/>
    </row>
    <row r="99" spans="1:78" s="44" customFormat="1" ht="7.5" customHeight="1">
      <c r="A99" s="676"/>
      <c r="B99" s="677"/>
      <c r="C99" s="678"/>
      <c r="D99" s="680" t="s">
        <v>280</v>
      </c>
      <c r="E99" s="682"/>
      <c r="F99" s="683"/>
      <c r="G99" s="683"/>
      <c r="H99" s="683"/>
      <c r="I99" s="683"/>
      <c r="J99" s="683"/>
      <c r="K99" s="683"/>
      <c r="L99" s="683"/>
      <c r="M99" s="683"/>
      <c r="N99" s="683"/>
      <c r="O99" s="683"/>
      <c r="P99" s="684"/>
      <c r="Q99" s="687"/>
      <c r="R99" s="688"/>
      <c r="S99" s="689"/>
      <c r="T99" s="690"/>
      <c r="U99" s="690"/>
      <c r="V99" s="690"/>
      <c r="W99" s="690"/>
      <c r="X99" s="687"/>
      <c r="Y99" s="688"/>
      <c r="Z99" s="689"/>
      <c r="AA99" s="690"/>
      <c r="AB99" s="690"/>
      <c r="AC99" s="690"/>
      <c r="AD99" s="690"/>
      <c r="AE99" s="687"/>
      <c r="AF99" s="688"/>
      <c r="AG99" s="689"/>
      <c r="AH99" s="690"/>
      <c r="AI99" s="690"/>
      <c r="AJ99" s="690"/>
      <c r="AK99" s="690"/>
      <c r="AL99" s="699"/>
      <c r="AM99" s="699"/>
      <c r="AN99" s="700"/>
      <c r="AO99" s="701" t="s">
        <v>306</v>
      </c>
      <c r="AP99" s="700"/>
      <c r="AQ99" s="701"/>
      <c r="AR99" s="699"/>
      <c r="AS99" s="699"/>
      <c r="AT99" s="702"/>
      <c r="AU99" s="697"/>
      <c r="AV99" s="697"/>
      <c r="AW99" s="697"/>
      <c r="AX99" s="697"/>
      <c r="AY99" s="697"/>
      <c r="AZ99" s="697"/>
      <c r="BA99" s="697"/>
      <c r="BB99" s="697"/>
      <c r="BC99" s="697"/>
      <c r="BD99" s="697"/>
      <c r="BE99" s="697"/>
      <c r="BF99" s="697"/>
      <c r="BG99" s="697"/>
      <c r="BH99" s="697"/>
      <c r="BI99" s="697"/>
      <c r="BJ99" s="697"/>
      <c r="BK99" s="697"/>
      <c r="BL99" s="697"/>
      <c r="BM99" s="697"/>
      <c r="BN99" s="697"/>
      <c r="BO99" s="697"/>
      <c r="BP99" s="697"/>
      <c r="BQ99" s="697"/>
      <c r="BR99" s="697"/>
      <c r="BS99" s="697"/>
      <c r="BT99" s="697"/>
      <c r="BU99" s="697"/>
      <c r="BV99" s="697"/>
      <c r="BW99" s="697"/>
      <c r="BX99" s="697"/>
      <c r="BY99" s="697"/>
      <c r="BZ99" s="968"/>
    </row>
    <row r="100" spans="1:78" s="44" customFormat="1" ht="7.5" customHeight="1">
      <c r="A100" s="679"/>
      <c r="B100" s="677"/>
      <c r="C100" s="678"/>
      <c r="D100" s="681"/>
      <c r="E100" s="685"/>
      <c r="F100" s="580"/>
      <c r="G100" s="580"/>
      <c r="H100" s="580"/>
      <c r="I100" s="580"/>
      <c r="J100" s="580"/>
      <c r="K100" s="580"/>
      <c r="L100" s="580"/>
      <c r="M100" s="580"/>
      <c r="N100" s="580"/>
      <c r="O100" s="580"/>
      <c r="P100" s="686"/>
      <c r="Q100" s="687"/>
      <c r="R100" s="688"/>
      <c r="S100" s="689"/>
      <c r="T100" s="690"/>
      <c r="U100" s="690"/>
      <c r="V100" s="690"/>
      <c r="W100" s="690"/>
      <c r="X100" s="687"/>
      <c r="Y100" s="688"/>
      <c r="Z100" s="689"/>
      <c r="AA100" s="690"/>
      <c r="AB100" s="690"/>
      <c r="AC100" s="690"/>
      <c r="AD100" s="690"/>
      <c r="AE100" s="687"/>
      <c r="AF100" s="688"/>
      <c r="AG100" s="689"/>
      <c r="AH100" s="690"/>
      <c r="AI100" s="690"/>
      <c r="AJ100" s="690"/>
      <c r="AK100" s="690"/>
      <c r="AL100" s="699"/>
      <c r="AM100" s="699"/>
      <c r="AN100" s="700"/>
      <c r="AO100" s="701"/>
      <c r="AP100" s="700"/>
      <c r="AQ100" s="701"/>
      <c r="AR100" s="699"/>
      <c r="AS100" s="699"/>
      <c r="AT100" s="703"/>
      <c r="AU100" s="698"/>
      <c r="AV100" s="698"/>
      <c r="AW100" s="698"/>
      <c r="AX100" s="698"/>
      <c r="AY100" s="698"/>
      <c r="AZ100" s="698"/>
      <c r="BA100" s="698"/>
      <c r="BB100" s="698"/>
      <c r="BC100" s="698"/>
      <c r="BD100" s="698"/>
      <c r="BE100" s="698"/>
      <c r="BF100" s="698"/>
      <c r="BG100" s="698"/>
      <c r="BH100" s="698"/>
      <c r="BI100" s="698"/>
      <c r="BJ100" s="698"/>
      <c r="BK100" s="698"/>
      <c r="BL100" s="698"/>
      <c r="BM100" s="698"/>
      <c r="BN100" s="698"/>
      <c r="BO100" s="698"/>
      <c r="BP100" s="698"/>
      <c r="BQ100" s="698"/>
      <c r="BR100" s="698"/>
      <c r="BS100" s="698"/>
      <c r="BT100" s="698"/>
      <c r="BU100" s="698"/>
      <c r="BV100" s="698"/>
      <c r="BW100" s="698"/>
      <c r="BX100" s="698"/>
      <c r="BY100" s="698"/>
      <c r="BZ100" s="969"/>
    </row>
    <row r="101" spans="1:78" s="44" customFormat="1" ht="7.5" customHeight="1">
      <c r="A101" s="676"/>
      <c r="B101" s="677"/>
      <c r="C101" s="678"/>
      <c r="D101" s="680" t="s">
        <v>280</v>
      </c>
      <c r="E101" s="682"/>
      <c r="F101" s="683"/>
      <c r="G101" s="683"/>
      <c r="H101" s="683"/>
      <c r="I101" s="683"/>
      <c r="J101" s="683"/>
      <c r="K101" s="683"/>
      <c r="L101" s="683"/>
      <c r="M101" s="683"/>
      <c r="N101" s="683"/>
      <c r="O101" s="683"/>
      <c r="P101" s="684"/>
      <c r="Q101" s="687"/>
      <c r="R101" s="688"/>
      <c r="S101" s="689"/>
      <c r="T101" s="690"/>
      <c r="U101" s="690"/>
      <c r="V101" s="690"/>
      <c r="W101" s="690"/>
      <c r="X101" s="687"/>
      <c r="Y101" s="688"/>
      <c r="Z101" s="689"/>
      <c r="AA101" s="690"/>
      <c r="AB101" s="690"/>
      <c r="AC101" s="690"/>
      <c r="AD101" s="690"/>
      <c r="AE101" s="687"/>
      <c r="AF101" s="688"/>
      <c r="AG101" s="689"/>
      <c r="AH101" s="690"/>
      <c r="AI101" s="690"/>
      <c r="AJ101" s="690"/>
      <c r="AK101" s="690"/>
      <c r="AL101" s="699"/>
      <c r="AM101" s="699"/>
      <c r="AN101" s="700"/>
      <c r="AO101" s="701" t="s">
        <v>306</v>
      </c>
      <c r="AP101" s="700"/>
      <c r="AQ101" s="701"/>
      <c r="AR101" s="699"/>
      <c r="AS101" s="699"/>
      <c r="AT101" s="702"/>
      <c r="AU101" s="697"/>
      <c r="AV101" s="697"/>
      <c r="AW101" s="697"/>
      <c r="AX101" s="697"/>
      <c r="AY101" s="697"/>
      <c r="AZ101" s="697"/>
      <c r="BA101" s="697"/>
      <c r="BB101" s="697"/>
      <c r="BC101" s="697"/>
      <c r="BD101" s="697"/>
      <c r="BE101" s="697"/>
      <c r="BF101" s="697"/>
      <c r="BG101" s="697"/>
      <c r="BH101" s="697"/>
      <c r="BI101" s="697"/>
      <c r="BJ101" s="697"/>
      <c r="BK101" s="697"/>
      <c r="BL101" s="697"/>
      <c r="BM101" s="697"/>
      <c r="BN101" s="697"/>
      <c r="BO101" s="697"/>
      <c r="BP101" s="697"/>
      <c r="BQ101" s="697"/>
      <c r="BR101" s="697"/>
      <c r="BS101" s="697"/>
      <c r="BT101" s="697"/>
      <c r="BU101" s="697"/>
      <c r="BV101" s="697"/>
      <c r="BW101" s="697"/>
      <c r="BX101" s="697"/>
      <c r="BY101" s="697"/>
      <c r="BZ101" s="968"/>
    </row>
    <row r="102" spans="1:78" s="44" customFormat="1" ht="7.5" customHeight="1">
      <c r="A102" s="679"/>
      <c r="B102" s="677"/>
      <c r="C102" s="678"/>
      <c r="D102" s="681"/>
      <c r="E102" s="685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686"/>
      <c r="Q102" s="687"/>
      <c r="R102" s="688"/>
      <c r="S102" s="689"/>
      <c r="T102" s="690"/>
      <c r="U102" s="690"/>
      <c r="V102" s="690"/>
      <c r="W102" s="690"/>
      <c r="X102" s="687"/>
      <c r="Y102" s="688"/>
      <c r="Z102" s="689"/>
      <c r="AA102" s="690"/>
      <c r="AB102" s="690"/>
      <c r="AC102" s="690"/>
      <c r="AD102" s="690"/>
      <c r="AE102" s="687"/>
      <c r="AF102" s="688"/>
      <c r="AG102" s="689"/>
      <c r="AH102" s="690"/>
      <c r="AI102" s="690"/>
      <c r="AJ102" s="690"/>
      <c r="AK102" s="690"/>
      <c r="AL102" s="699"/>
      <c r="AM102" s="699"/>
      <c r="AN102" s="700"/>
      <c r="AO102" s="701"/>
      <c r="AP102" s="700"/>
      <c r="AQ102" s="701"/>
      <c r="AR102" s="699"/>
      <c r="AS102" s="699"/>
      <c r="AT102" s="703"/>
      <c r="AU102" s="698"/>
      <c r="AV102" s="698"/>
      <c r="AW102" s="698"/>
      <c r="AX102" s="698"/>
      <c r="AY102" s="698"/>
      <c r="AZ102" s="698"/>
      <c r="BA102" s="698"/>
      <c r="BB102" s="698"/>
      <c r="BC102" s="698"/>
      <c r="BD102" s="698"/>
      <c r="BE102" s="698"/>
      <c r="BF102" s="698"/>
      <c r="BG102" s="698"/>
      <c r="BH102" s="698"/>
      <c r="BI102" s="698"/>
      <c r="BJ102" s="698"/>
      <c r="BK102" s="698"/>
      <c r="BL102" s="698"/>
      <c r="BM102" s="698"/>
      <c r="BN102" s="698"/>
      <c r="BO102" s="698"/>
      <c r="BP102" s="698"/>
      <c r="BQ102" s="698"/>
      <c r="BR102" s="698"/>
      <c r="BS102" s="698"/>
      <c r="BT102" s="698"/>
      <c r="BU102" s="698"/>
      <c r="BV102" s="698"/>
      <c r="BW102" s="698"/>
      <c r="BX102" s="698"/>
      <c r="BY102" s="698"/>
      <c r="BZ102" s="969"/>
    </row>
    <row r="103" spans="1:78" s="44" customFormat="1" ht="7.5" customHeight="1">
      <c r="A103" s="676"/>
      <c r="B103" s="677"/>
      <c r="C103" s="678"/>
      <c r="D103" s="680" t="s">
        <v>280</v>
      </c>
      <c r="E103" s="682"/>
      <c r="F103" s="683"/>
      <c r="G103" s="683"/>
      <c r="H103" s="683"/>
      <c r="I103" s="683"/>
      <c r="J103" s="683"/>
      <c r="K103" s="683"/>
      <c r="L103" s="683"/>
      <c r="M103" s="683"/>
      <c r="N103" s="683"/>
      <c r="O103" s="683"/>
      <c r="P103" s="684"/>
      <c r="Q103" s="687"/>
      <c r="R103" s="688"/>
      <c r="S103" s="689"/>
      <c r="T103" s="690"/>
      <c r="U103" s="690"/>
      <c r="V103" s="690"/>
      <c r="W103" s="690"/>
      <c r="X103" s="687"/>
      <c r="Y103" s="688"/>
      <c r="Z103" s="689"/>
      <c r="AA103" s="690"/>
      <c r="AB103" s="690"/>
      <c r="AC103" s="690"/>
      <c r="AD103" s="690"/>
      <c r="AE103" s="687"/>
      <c r="AF103" s="688"/>
      <c r="AG103" s="689"/>
      <c r="AH103" s="690"/>
      <c r="AI103" s="690"/>
      <c r="AJ103" s="690"/>
      <c r="AK103" s="690"/>
      <c r="AL103" s="699"/>
      <c r="AM103" s="699"/>
      <c r="AN103" s="700"/>
      <c r="AO103" s="701" t="s">
        <v>306</v>
      </c>
      <c r="AP103" s="700"/>
      <c r="AQ103" s="701"/>
      <c r="AR103" s="699"/>
      <c r="AS103" s="699"/>
      <c r="AT103" s="702"/>
      <c r="AU103" s="697"/>
      <c r="AV103" s="697"/>
      <c r="AW103" s="697"/>
      <c r="AX103" s="697"/>
      <c r="AY103" s="697"/>
      <c r="AZ103" s="697"/>
      <c r="BA103" s="697"/>
      <c r="BB103" s="697"/>
      <c r="BC103" s="697"/>
      <c r="BD103" s="697"/>
      <c r="BE103" s="697"/>
      <c r="BF103" s="697"/>
      <c r="BG103" s="697"/>
      <c r="BH103" s="697"/>
      <c r="BI103" s="697"/>
      <c r="BJ103" s="697"/>
      <c r="BK103" s="697"/>
      <c r="BL103" s="697"/>
      <c r="BM103" s="697"/>
      <c r="BN103" s="697"/>
      <c r="BO103" s="697"/>
      <c r="BP103" s="697"/>
      <c r="BQ103" s="697"/>
      <c r="BR103" s="697"/>
      <c r="BS103" s="697"/>
      <c r="BT103" s="697"/>
      <c r="BU103" s="697"/>
      <c r="BV103" s="697"/>
      <c r="BW103" s="697"/>
      <c r="BX103" s="697"/>
      <c r="BY103" s="697"/>
      <c r="BZ103" s="968"/>
    </row>
    <row r="104" spans="1:78" s="44" customFormat="1" ht="7.5" customHeight="1">
      <c r="A104" s="679"/>
      <c r="B104" s="677"/>
      <c r="C104" s="678"/>
      <c r="D104" s="681"/>
      <c r="E104" s="685"/>
      <c r="F104" s="580"/>
      <c r="G104" s="580"/>
      <c r="H104" s="580"/>
      <c r="I104" s="580"/>
      <c r="J104" s="580"/>
      <c r="K104" s="580"/>
      <c r="L104" s="580"/>
      <c r="M104" s="580"/>
      <c r="N104" s="580"/>
      <c r="O104" s="580"/>
      <c r="P104" s="686"/>
      <c r="Q104" s="687"/>
      <c r="R104" s="688"/>
      <c r="S104" s="689"/>
      <c r="T104" s="690"/>
      <c r="U104" s="690"/>
      <c r="V104" s="690"/>
      <c r="W104" s="690"/>
      <c r="X104" s="687"/>
      <c r="Y104" s="688"/>
      <c r="Z104" s="689"/>
      <c r="AA104" s="690"/>
      <c r="AB104" s="690"/>
      <c r="AC104" s="690"/>
      <c r="AD104" s="690"/>
      <c r="AE104" s="687"/>
      <c r="AF104" s="688"/>
      <c r="AG104" s="689"/>
      <c r="AH104" s="690"/>
      <c r="AI104" s="690"/>
      <c r="AJ104" s="690"/>
      <c r="AK104" s="690"/>
      <c r="AL104" s="699"/>
      <c r="AM104" s="699"/>
      <c r="AN104" s="700"/>
      <c r="AO104" s="701"/>
      <c r="AP104" s="700"/>
      <c r="AQ104" s="701"/>
      <c r="AR104" s="699"/>
      <c r="AS104" s="699"/>
      <c r="AT104" s="703"/>
      <c r="AU104" s="698"/>
      <c r="AV104" s="698"/>
      <c r="AW104" s="698"/>
      <c r="AX104" s="698"/>
      <c r="AY104" s="698"/>
      <c r="AZ104" s="698"/>
      <c r="BA104" s="698"/>
      <c r="BB104" s="698"/>
      <c r="BC104" s="698"/>
      <c r="BD104" s="698"/>
      <c r="BE104" s="698"/>
      <c r="BF104" s="698"/>
      <c r="BG104" s="698"/>
      <c r="BH104" s="698"/>
      <c r="BI104" s="698"/>
      <c r="BJ104" s="698"/>
      <c r="BK104" s="698"/>
      <c r="BL104" s="698"/>
      <c r="BM104" s="698"/>
      <c r="BN104" s="698"/>
      <c r="BO104" s="698"/>
      <c r="BP104" s="698"/>
      <c r="BQ104" s="698"/>
      <c r="BR104" s="698"/>
      <c r="BS104" s="698"/>
      <c r="BT104" s="698"/>
      <c r="BU104" s="698"/>
      <c r="BV104" s="698"/>
      <c r="BW104" s="698"/>
      <c r="BX104" s="698"/>
      <c r="BY104" s="698"/>
      <c r="BZ104" s="969"/>
    </row>
    <row r="105" spans="1:78" s="44" customFormat="1" ht="7.5" customHeight="1">
      <c r="A105" s="676"/>
      <c r="B105" s="677"/>
      <c r="C105" s="678"/>
      <c r="D105" s="680" t="s">
        <v>280</v>
      </c>
      <c r="E105" s="682"/>
      <c r="F105" s="683"/>
      <c r="G105" s="683"/>
      <c r="H105" s="683"/>
      <c r="I105" s="683"/>
      <c r="J105" s="683"/>
      <c r="K105" s="683"/>
      <c r="L105" s="683"/>
      <c r="M105" s="683"/>
      <c r="N105" s="683"/>
      <c r="O105" s="683"/>
      <c r="P105" s="684"/>
      <c r="Q105" s="687"/>
      <c r="R105" s="688"/>
      <c r="S105" s="689"/>
      <c r="T105" s="690"/>
      <c r="U105" s="690"/>
      <c r="V105" s="690"/>
      <c r="W105" s="690"/>
      <c r="X105" s="687"/>
      <c r="Y105" s="688"/>
      <c r="Z105" s="689"/>
      <c r="AA105" s="690"/>
      <c r="AB105" s="690"/>
      <c r="AC105" s="690"/>
      <c r="AD105" s="690"/>
      <c r="AE105" s="687"/>
      <c r="AF105" s="688"/>
      <c r="AG105" s="689"/>
      <c r="AH105" s="690"/>
      <c r="AI105" s="690"/>
      <c r="AJ105" s="690"/>
      <c r="AK105" s="690"/>
      <c r="AL105" s="699"/>
      <c r="AM105" s="699"/>
      <c r="AN105" s="700"/>
      <c r="AO105" s="701" t="s">
        <v>306</v>
      </c>
      <c r="AP105" s="700"/>
      <c r="AQ105" s="701"/>
      <c r="AR105" s="699"/>
      <c r="AS105" s="699"/>
      <c r="AT105" s="702"/>
      <c r="AU105" s="697"/>
      <c r="AV105" s="697"/>
      <c r="AW105" s="697"/>
      <c r="AX105" s="697"/>
      <c r="AY105" s="697"/>
      <c r="AZ105" s="697"/>
      <c r="BA105" s="697"/>
      <c r="BB105" s="697"/>
      <c r="BC105" s="697"/>
      <c r="BD105" s="697"/>
      <c r="BE105" s="697"/>
      <c r="BF105" s="697"/>
      <c r="BG105" s="697"/>
      <c r="BH105" s="697"/>
      <c r="BI105" s="697"/>
      <c r="BJ105" s="697"/>
      <c r="BK105" s="697"/>
      <c r="BL105" s="697"/>
      <c r="BM105" s="697"/>
      <c r="BN105" s="697"/>
      <c r="BO105" s="697"/>
      <c r="BP105" s="697"/>
      <c r="BQ105" s="697"/>
      <c r="BR105" s="697"/>
      <c r="BS105" s="697"/>
      <c r="BT105" s="697"/>
      <c r="BU105" s="697"/>
      <c r="BV105" s="697"/>
      <c r="BW105" s="697"/>
      <c r="BX105" s="697"/>
      <c r="BY105" s="697"/>
      <c r="BZ105" s="968"/>
    </row>
    <row r="106" spans="1:78" s="44" customFormat="1" ht="7.5" customHeight="1">
      <c r="A106" s="679"/>
      <c r="B106" s="677"/>
      <c r="C106" s="678"/>
      <c r="D106" s="681"/>
      <c r="E106" s="685"/>
      <c r="F106" s="580"/>
      <c r="G106" s="580"/>
      <c r="H106" s="580"/>
      <c r="I106" s="580"/>
      <c r="J106" s="580"/>
      <c r="K106" s="580"/>
      <c r="L106" s="580"/>
      <c r="M106" s="580"/>
      <c r="N106" s="580"/>
      <c r="O106" s="580"/>
      <c r="P106" s="686"/>
      <c r="Q106" s="687"/>
      <c r="R106" s="688"/>
      <c r="S106" s="689"/>
      <c r="T106" s="690"/>
      <c r="U106" s="690"/>
      <c r="V106" s="690"/>
      <c r="W106" s="690"/>
      <c r="X106" s="687"/>
      <c r="Y106" s="688"/>
      <c r="Z106" s="689"/>
      <c r="AA106" s="690"/>
      <c r="AB106" s="690"/>
      <c r="AC106" s="690"/>
      <c r="AD106" s="690"/>
      <c r="AE106" s="687"/>
      <c r="AF106" s="688"/>
      <c r="AG106" s="689"/>
      <c r="AH106" s="690"/>
      <c r="AI106" s="690"/>
      <c r="AJ106" s="690"/>
      <c r="AK106" s="690"/>
      <c r="AL106" s="699"/>
      <c r="AM106" s="699"/>
      <c r="AN106" s="700"/>
      <c r="AO106" s="701"/>
      <c r="AP106" s="700"/>
      <c r="AQ106" s="701"/>
      <c r="AR106" s="699"/>
      <c r="AS106" s="699"/>
      <c r="AT106" s="703"/>
      <c r="AU106" s="698"/>
      <c r="AV106" s="698"/>
      <c r="AW106" s="698"/>
      <c r="AX106" s="698"/>
      <c r="AY106" s="698"/>
      <c r="AZ106" s="698"/>
      <c r="BA106" s="698"/>
      <c r="BB106" s="698"/>
      <c r="BC106" s="698"/>
      <c r="BD106" s="698"/>
      <c r="BE106" s="698"/>
      <c r="BF106" s="698"/>
      <c r="BG106" s="698"/>
      <c r="BH106" s="698"/>
      <c r="BI106" s="698"/>
      <c r="BJ106" s="698"/>
      <c r="BK106" s="698"/>
      <c r="BL106" s="698"/>
      <c r="BM106" s="698"/>
      <c r="BN106" s="698"/>
      <c r="BO106" s="698"/>
      <c r="BP106" s="698"/>
      <c r="BQ106" s="698"/>
      <c r="BR106" s="698"/>
      <c r="BS106" s="698"/>
      <c r="BT106" s="698"/>
      <c r="BU106" s="698"/>
      <c r="BV106" s="698"/>
      <c r="BW106" s="698"/>
      <c r="BX106" s="698"/>
      <c r="BY106" s="698"/>
      <c r="BZ106" s="969"/>
    </row>
    <row r="107" spans="1:78" s="44" customFormat="1" ht="7.5" customHeight="1">
      <c r="A107" s="1188"/>
      <c r="B107" s="970"/>
      <c r="C107" s="678"/>
      <c r="D107" s="680" t="s">
        <v>280</v>
      </c>
      <c r="E107" s="682"/>
      <c r="F107" s="683"/>
      <c r="G107" s="683"/>
      <c r="H107" s="683"/>
      <c r="I107" s="683"/>
      <c r="J107" s="683"/>
      <c r="K107" s="683"/>
      <c r="L107" s="683"/>
      <c r="M107" s="683"/>
      <c r="N107" s="683"/>
      <c r="O107" s="683"/>
      <c r="P107" s="684"/>
      <c r="Q107" s="687"/>
      <c r="R107" s="688"/>
      <c r="S107" s="689"/>
      <c r="T107" s="690"/>
      <c r="U107" s="690"/>
      <c r="V107" s="690"/>
      <c r="W107" s="690"/>
      <c r="X107" s="687"/>
      <c r="Y107" s="688"/>
      <c r="Z107" s="689"/>
      <c r="AA107" s="690"/>
      <c r="AB107" s="690"/>
      <c r="AC107" s="690"/>
      <c r="AD107" s="690"/>
      <c r="AE107" s="687"/>
      <c r="AF107" s="688"/>
      <c r="AG107" s="689"/>
      <c r="AH107" s="690"/>
      <c r="AI107" s="690"/>
      <c r="AJ107" s="690"/>
      <c r="AK107" s="690"/>
      <c r="AL107" s="699"/>
      <c r="AM107" s="699"/>
      <c r="AN107" s="700"/>
      <c r="AO107" s="701" t="s">
        <v>306</v>
      </c>
      <c r="AP107" s="700"/>
      <c r="AQ107" s="701"/>
      <c r="AR107" s="699"/>
      <c r="AS107" s="699"/>
      <c r="AT107" s="702"/>
      <c r="AU107" s="697"/>
      <c r="AV107" s="697"/>
      <c r="AW107" s="697"/>
      <c r="AX107" s="697"/>
      <c r="AY107" s="697"/>
      <c r="AZ107" s="697"/>
      <c r="BA107" s="697"/>
      <c r="BB107" s="697"/>
      <c r="BC107" s="697"/>
      <c r="BD107" s="697"/>
      <c r="BE107" s="697"/>
      <c r="BF107" s="697"/>
      <c r="BG107" s="697"/>
      <c r="BH107" s="697"/>
      <c r="BI107" s="697"/>
      <c r="BJ107" s="697"/>
      <c r="BK107" s="697"/>
      <c r="BL107" s="697"/>
      <c r="BM107" s="697"/>
      <c r="BN107" s="697"/>
      <c r="BO107" s="697"/>
      <c r="BP107" s="697"/>
      <c r="BQ107" s="697"/>
      <c r="BR107" s="697"/>
      <c r="BS107" s="697"/>
      <c r="BT107" s="697"/>
      <c r="BU107" s="697"/>
      <c r="BV107" s="697"/>
      <c r="BW107" s="697"/>
      <c r="BX107" s="697"/>
      <c r="BY107" s="697"/>
      <c r="BZ107" s="968"/>
    </row>
    <row r="108" spans="1:78" s="44" customFormat="1" ht="7.5" customHeight="1" thickBot="1">
      <c r="A108" s="1189"/>
      <c r="B108" s="971"/>
      <c r="C108" s="926"/>
      <c r="D108" s="927"/>
      <c r="E108" s="1105"/>
      <c r="F108" s="1106"/>
      <c r="G108" s="1106"/>
      <c r="H108" s="1106"/>
      <c r="I108" s="1106"/>
      <c r="J108" s="1106"/>
      <c r="K108" s="1106"/>
      <c r="L108" s="1106"/>
      <c r="M108" s="1106"/>
      <c r="N108" s="1106"/>
      <c r="O108" s="1106"/>
      <c r="P108" s="1107"/>
      <c r="Q108" s="1099"/>
      <c r="R108" s="1100"/>
      <c r="S108" s="1097"/>
      <c r="T108" s="1098"/>
      <c r="U108" s="1098"/>
      <c r="V108" s="1098"/>
      <c r="W108" s="1098"/>
      <c r="X108" s="1099"/>
      <c r="Y108" s="1100"/>
      <c r="Z108" s="1097"/>
      <c r="AA108" s="1098"/>
      <c r="AB108" s="1098"/>
      <c r="AC108" s="1098"/>
      <c r="AD108" s="1098"/>
      <c r="AE108" s="1099"/>
      <c r="AF108" s="1100"/>
      <c r="AG108" s="1097"/>
      <c r="AH108" s="1098"/>
      <c r="AI108" s="1098"/>
      <c r="AJ108" s="1098"/>
      <c r="AK108" s="1098"/>
      <c r="AL108" s="1109"/>
      <c r="AM108" s="1109"/>
      <c r="AN108" s="705"/>
      <c r="AO108" s="704"/>
      <c r="AP108" s="705"/>
      <c r="AQ108" s="704"/>
      <c r="AR108" s="1109"/>
      <c r="AS108" s="1109"/>
      <c r="AT108" s="1110"/>
      <c r="AU108" s="1108"/>
      <c r="AV108" s="1108"/>
      <c r="AW108" s="1108"/>
      <c r="AX108" s="1108"/>
      <c r="AY108" s="1108"/>
      <c r="AZ108" s="1108"/>
      <c r="BA108" s="1108"/>
      <c r="BB108" s="1108"/>
      <c r="BC108" s="1108"/>
      <c r="BD108" s="1108"/>
      <c r="BE108" s="1108"/>
      <c r="BF108" s="1108"/>
      <c r="BG108" s="1108"/>
      <c r="BH108" s="1108"/>
      <c r="BI108" s="1108"/>
      <c r="BJ108" s="1108"/>
      <c r="BK108" s="1108"/>
      <c r="BL108" s="1108"/>
      <c r="BM108" s="1108"/>
      <c r="BN108" s="1108"/>
      <c r="BO108" s="1108"/>
      <c r="BP108" s="1108"/>
      <c r="BQ108" s="1108"/>
      <c r="BR108" s="1108"/>
      <c r="BS108" s="1108"/>
      <c r="BT108" s="1108"/>
      <c r="BU108" s="1108"/>
      <c r="BV108" s="1108"/>
      <c r="BW108" s="1108"/>
      <c r="BX108" s="1108"/>
      <c r="BY108" s="1108"/>
      <c r="BZ108" s="1114"/>
    </row>
    <row r="109" spans="1:78" ht="7.5" customHeight="1" thickBot="1"/>
    <row r="110" spans="1:78" ht="7.5" customHeight="1">
      <c r="A110" s="1101" t="s">
        <v>447</v>
      </c>
      <c r="B110" s="1102"/>
      <c r="C110" s="1102"/>
      <c r="D110" s="1102"/>
      <c r="E110" s="1102"/>
      <c r="F110" s="1102"/>
      <c r="G110" s="1102"/>
      <c r="H110" s="1102"/>
      <c r="I110" s="1102"/>
      <c r="J110" s="1102"/>
      <c r="K110" s="1102"/>
      <c r="L110" s="1102"/>
      <c r="M110" s="1102"/>
      <c r="N110" s="1102"/>
      <c r="O110" s="1102"/>
      <c r="P110" s="1102"/>
      <c r="Q110" s="555" t="s">
        <v>593</v>
      </c>
      <c r="R110" s="692"/>
      <c r="S110" s="692"/>
      <c r="T110" s="692"/>
      <c r="U110" s="692"/>
      <c r="V110" s="692"/>
      <c r="W110" s="692"/>
      <c r="X110" s="692"/>
      <c r="Y110" s="692"/>
      <c r="Z110" s="692"/>
      <c r="AA110" s="692"/>
      <c r="AB110" s="692"/>
      <c r="AC110" s="692"/>
      <c r="AD110" s="692"/>
      <c r="AE110" s="692"/>
      <c r="AF110" s="692"/>
      <c r="AG110" s="692"/>
      <c r="AH110" s="692"/>
      <c r="AI110" s="692"/>
      <c r="AJ110" s="692"/>
      <c r="AK110" s="692"/>
      <c r="AL110" s="692"/>
      <c r="AM110" s="1353"/>
      <c r="AN110" s="1101" t="s">
        <v>448</v>
      </c>
      <c r="AO110" s="1102"/>
      <c r="AP110" s="1102"/>
      <c r="AQ110" s="1102"/>
      <c r="AR110" s="1102"/>
      <c r="AS110" s="1102"/>
      <c r="AT110" s="1102"/>
      <c r="AU110" s="1102"/>
      <c r="AV110" s="1102"/>
      <c r="AW110" s="1102"/>
      <c r="AX110" s="1102"/>
      <c r="AY110" s="1102"/>
      <c r="AZ110" s="1102"/>
      <c r="BA110" s="1102"/>
      <c r="BB110" s="1102"/>
      <c r="BC110" s="1102"/>
      <c r="BD110" s="555" t="s">
        <v>594</v>
      </c>
      <c r="BE110" s="692"/>
      <c r="BF110" s="692"/>
      <c r="BG110" s="692"/>
      <c r="BH110" s="692"/>
      <c r="BI110" s="692"/>
      <c r="BJ110" s="692"/>
      <c r="BK110" s="692"/>
      <c r="BL110" s="692"/>
      <c r="BM110" s="692"/>
      <c r="BN110" s="692"/>
      <c r="BO110" s="692"/>
      <c r="BP110" s="692"/>
      <c r="BQ110" s="692"/>
      <c r="BR110" s="692"/>
      <c r="BS110" s="692"/>
      <c r="BT110" s="692"/>
      <c r="BU110" s="692"/>
      <c r="BV110" s="692"/>
      <c r="BW110" s="692"/>
      <c r="BX110" s="692"/>
      <c r="BY110" s="692"/>
      <c r="BZ110" s="1353"/>
    </row>
    <row r="111" spans="1:78" ht="7.5" customHeight="1" thickBot="1">
      <c r="A111" s="1103"/>
      <c r="B111" s="1104"/>
      <c r="C111" s="1104"/>
      <c r="D111" s="1104"/>
      <c r="E111" s="1104"/>
      <c r="F111" s="1104"/>
      <c r="G111" s="1104"/>
      <c r="H111" s="1104"/>
      <c r="I111" s="1104"/>
      <c r="J111" s="1104"/>
      <c r="K111" s="1104"/>
      <c r="L111" s="1104"/>
      <c r="M111" s="1104"/>
      <c r="N111" s="1104"/>
      <c r="O111" s="1104"/>
      <c r="P111" s="1104"/>
      <c r="Q111" s="696"/>
      <c r="R111" s="696"/>
      <c r="S111" s="696"/>
      <c r="T111" s="696"/>
      <c r="U111" s="696"/>
      <c r="V111" s="696"/>
      <c r="W111" s="696"/>
      <c r="X111" s="696"/>
      <c r="Y111" s="696"/>
      <c r="Z111" s="696"/>
      <c r="AA111" s="696"/>
      <c r="AB111" s="696"/>
      <c r="AC111" s="696"/>
      <c r="AD111" s="696"/>
      <c r="AE111" s="696"/>
      <c r="AF111" s="696"/>
      <c r="AG111" s="696"/>
      <c r="AH111" s="696"/>
      <c r="AI111" s="696"/>
      <c r="AJ111" s="696"/>
      <c r="AK111" s="696"/>
      <c r="AL111" s="696"/>
      <c r="AM111" s="1177"/>
      <c r="AN111" s="1103"/>
      <c r="AO111" s="1104"/>
      <c r="AP111" s="1104"/>
      <c r="AQ111" s="1104"/>
      <c r="AR111" s="1104"/>
      <c r="AS111" s="1104"/>
      <c r="AT111" s="1104"/>
      <c r="AU111" s="1104"/>
      <c r="AV111" s="1104"/>
      <c r="AW111" s="1104"/>
      <c r="AX111" s="1104"/>
      <c r="AY111" s="1104"/>
      <c r="AZ111" s="1104"/>
      <c r="BA111" s="1104"/>
      <c r="BB111" s="1104"/>
      <c r="BC111" s="1104"/>
      <c r="BD111" s="696"/>
      <c r="BE111" s="696"/>
      <c r="BF111" s="696"/>
      <c r="BG111" s="696"/>
      <c r="BH111" s="696"/>
      <c r="BI111" s="696"/>
      <c r="BJ111" s="696"/>
      <c r="BK111" s="696"/>
      <c r="BL111" s="696"/>
      <c r="BM111" s="696"/>
      <c r="BN111" s="696"/>
      <c r="BO111" s="696"/>
      <c r="BP111" s="696"/>
      <c r="BQ111" s="696"/>
      <c r="BR111" s="696"/>
      <c r="BS111" s="696"/>
      <c r="BT111" s="696"/>
      <c r="BU111" s="696"/>
      <c r="BV111" s="696"/>
      <c r="BW111" s="696"/>
      <c r="BX111" s="696"/>
      <c r="BY111" s="696"/>
      <c r="BZ111" s="1177"/>
    </row>
    <row r="112" spans="1:78" ht="7.5" customHeight="1" thickBo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</row>
    <row r="113" spans="1:78" ht="7.5" customHeight="1">
      <c r="A113" s="1059" t="s">
        <v>308</v>
      </c>
      <c r="B113" s="692"/>
      <c r="C113" s="692"/>
      <c r="D113" s="692"/>
      <c r="E113" s="692"/>
      <c r="F113" s="692"/>
      <c r="G113" s="692"/>
      <c r="H113" s="692"/>
      <c r="I113" s="692"/>
      <c r="J113" s="692"/>
      <c r="K113" s="692"/>
      <c r="L113" s="692"/>
      <c r="M113" s="692"/>
      <c r="N113" s="692"/>
      <c r="O113" s="692"/>
      <c r="P113" s="692"/>
      <c r="Q113" s="555" t="s">
        <v>596</v>
      </c>
      <c r="R113" s="692"/>
      <c r="S113" s="692"/>
      <c r="T113" s="692"/>
      <c r="U113" s="692"/>
      <c r="V113" s="692"/>
      <c r="W113" s="692"/>
      <c r="X113" s="692"/>
      <c r="Y113" s="692"/>
      <c r="Z113" s="692"/>
      <c r="AA113" s="692"/>
      <c r="AB113" s="692"/>
      <c r="AC113" s="692"/>
      <c r="AD113" s="692"/>
      <c r="AE113" s="692"/>
      <c r="AF113" s="692"/>
      <c r="AG113" s="692"/>
      <c r="AH113" s="692"/>
      <c r="AI113" s="692"/>
      <c r="AJ113" s="692"/>
      <c r="AK113" s="692"/>
      <c r="AL113" s="692"/>
      <c r="AM113" s="1353"/>
      <c r="AN113" s="691" t="s">
        <v>309</v>
      </c>
      <c r="AO113" s="692"/>
      <c r="AP113" s="692"/>
      <c r="AQ113" s="692"/>
      <c r="AR113" s="692"/>
      <c r="AS113" s="692"/>
      <c r="AT113" s="692"/>
      <c r="AU113" s="692"/>
      <c r="AV113" s="692"/>
      <c r="AW113" s="692"/>
      <c r="AX113" s="692"/>
      <c r="AY113" s="692"/>
      <c r="AZ113" s="692"/>
      <c r="BA113" s="692"/>
      <c r="BB113" s="692"/>
      <c r="BC113" s="692"/>
      <c r="BD113" s="555" t="s">
        <v>595</v>
      </c>
      <c r="BE113" s="692"/>
      <c r="BF113" s="692"/>
      <c r="BG113" s="692"/>
      <c r="BH113" s="692"/>
      <c r="BI113" s="692"/>
      <c r="BJ113" s="692"/>
      <c r="BK113" s="692"/>
      <c r="BL113" s="692"/>
      <c r="BM113" s="692"/>
      <c r="BN113" s="692"/>
      <c r="BO113" s="692"/>
      <c r="BP113" s="692"/>
      <c r="BQ113" s="692"/>
      <c r="BR113" s="692"/>
      <c r="BS113" s="692"/>
      <c r="BT113" s="692"/>
      <c r="BU113" s="692"/>
      <c r="BV113" s="692"/>
      <c r="BW113" s="692"/>
      <c r="BX113" s="692"/>
      <c r="BY113" s="692"/>
      <c r="BZ113" s="1353"/>
    </row>
    <row r="114" spans="1:78" ht="7.5" customHeight="1">
      <c r="A114" s="693"/>
      <c r="B114" s="694"/>
      <c r="C114" s="694"/>
      <c r="D114" s="694"/>
      <c r="E114" s="694"/>
      <c r="F114" s="694"/>
      <c r="G114" s="694"/>
      <c r="H114" s="694"/>
      <c r="I114" s="694"/>
      <c r="J114" s="694"/>
      <c r="K114" s="694"/>
      <c r="L114" s="694"/>
      <c r="M114" s="694"/>
      <c r="N114" s="694"/>
      <c r="O114" s="694"/>
      <c r="P114" s="694"/>
      <c r="Q114" s="694"/>
      <c r="R114" s="694"/>
      <c r="S114" s="694"/>
      <c r="T114" s="694"/>
      <c r="U114" s="694"/>
      <c r="V114" s="694"/>
      <c r="W114" s="694"/>
      <c r="X114" s="694"/>
      <c r="Y114" s="694"/>
      <c r="Z114" s="694"/>
      <c r="AA114" s="694"/>
      <c r="AB114" s="694"/>
      <c r="AC114" s="694"/>
      <c r="AD114" s="694"/>
      <c r="AE114" s="694"/>
      <c r="AF114" s="694"/>
      <c r="AG114" s="694"/>
      <c r="AH114" s="694"/>
      <c r="AI114" s="694"/>
      <c r="AJ114" s="694"/>
      <c r="AK114" s="694"/>
      <c r="AL114" s="694"/>
      <c r="AM114" s="1171"/>
      <c r="AN114" s="693"/>
      <c r="AO114" s="694"/>
      <c r="AP114" s="694"/>
      <c r="AQ114" s="694"/>
      <c r="AR114" s="694"/>
      <c r="AS114" s="694"/>
      <c r="AT114" s="694"/>
      <c r="AU114" s="694"/>
      <c r="AV114" s="694"/>
      <c r="AW114" s="694"/>
      <c r="AX114" s="694"/>
      <c r="AY114" s="694"/>
      <c r="AZ114" s="694"/>
      <c r="BA114" s="694"/>
      <c r="BB114" s="694"/>
      <c r="BC114" s="694"/>
      <c r="BD114" s="694"/>
      <c r="BE114" s="694"/>
      <c r="BF114" s="694"/>
      <c r="BG114" s="694"/>
      <c r="BH114" s="694"/>
      <c r="BI114" s="694"/>
      <c r="BJ114" s="694"/>
      <c r="BK114" s="694"/>
      <c r="BL114" s="694"/>
      <c r="BM114" s="694"/>
      <c r="BN114" s="694"/>
      <c r="BO114" s="694"/>
      <c r="BP114" s="694"/>
      <c r="BQ114" s="694"/>
      <c r="BR114" s="694"/>
      <c r="BS114" s="694"/>
      <c r="BT114" s="694"/>
      <c r="BU114" s="694"/>
      <c r="BV114" s="694"/>
      <c r="BW114" s="694"/>
      <c r="BX114" s="694"/>
      <c r="BY114" s="694"/>
      <c r="BZ114" s="1171"/>
    </row>
    <row r="115" spans="1:78" ht="7.5" customHeight="1" thickBot="1">
      <c r="A115" s="695"/>
      <c r="B115" s="696"/>
      <c r="C115" s="696"/>
      <c r="D115" s="696"/>
      <c r="E115" s="696"/>
      <c r="F115" s="696"/>
      <c r="G115" s="696"/>
      <c r="H115" s="696"/>
      <c r="I115" s="696"/>
      <c r="J115" s="696"/>
      <c r="K115" s="696"/>
      <c r="L115" s="696"/>
      <c r="M115" s="696"/>
      <c r="N115" s="696"/>
      <c r="O115" s="696"/>
      <c r="P115" s="696"/>
      <c r="Q115" s="696"/>
      <c r="R115" s="696"/>
      <c r="S115" s="696"/>
      <c r="T115" s="696"/>
      <c r="U115" s="696"/>
      <c r="V115" s="696"/>
      <c r="W115" s="696"/>
      <c r="X115" s="696"/>
      <c r="Y115" s="696"/>
      <c r="Z115" s="696"/>
      <c r="AA115" s="696"/>
      <c r="AB115" s="696"/>
      <c r="AC115" s="696"/>
      <c r="AD115" s="696"/>
      <c r="AE115" s="696"/>
      <c r="AF115" s="696"/>
      <c r="AG115" s="696"/>
      <c r="AH115" s="696"/>
      <c r="AI115" s="696"/>
      <c r="AJ115" s="696"/>
      <c r="AK115" s="696"/>
      <c r="AL115" s="696"/>
      <c r="AM115" s="1177"/>
      <c r="AN115" s="695"/>
      <c r="AO115" s="696"/>
      <c r="AP115" s="696"/>
      <c r="AQ115" s="696"/>
      <c r="AR115" s="696"/>
      <c r="AS115" s="696"/>
      <c r="AT115" s="696"/>
      <c r="AU115" s="696"/>
      <c r="AV115" s="696"/>
      <c r="AW115" s="696"/>
      <c r="AX115" s="696"/>
      <c r="AY115" s="696"/>
      <c r="AZ115" s="696"/>
      <c r="BA115" s="696"/>
      <c r="BB115" s="696"/>
      <c r="BC115" s="696"/>
      <c r="BD115" s="696"/>
      <c r="BE115" s="696"/>
      <c r="BF115" s="696"/>
      <c r="BG115" s="696"/>
      <c r="BH115" s="696"/>
      <c r="BI115" s="696"/>
      <c r="BJ115" s="696"/>
      <c r="BK115" s="696"/>
      <c r="BL115" s="696"/>
      <c r="BM115" s="696"/>
      <c r="BN115" s="696"/>
      <c r="BO115" s="696"/>
      <c r="BP115" s="696"/>
      <c r="BQ115" s="696"/>
      <c r="BR115" s="696"/>
      <c r="BS115" s="696"/>
      <c r="BT115" s="696"/>
      <c r="BU115" s="696"/>
      <c r="BV115" s="696"/>
      <c r="BW115" s="696"/>
      <c r="BX115" s="696"/>
      <c r="BY115" s="696"/>
      <c r="BZ115" s="1177"/>
    </row>
    <row r="117" spans="1:78" ht="7.5" customHeight="1">
      <c r="B117" s="1191" t="s">
        <v>462</v>
      </c>
      <c r="C117" s="1191"/>
      <c r="D117" s="1191"/>
      <c r="E117" s="1191"/>
      <c r="F117" s="1191"/>
      <c r="G117" s="1191"/>
      <c r="H117" s="1191"/>
      <c r="I117" s="1191"/>
      <c r="J117" s="1191"/>
      <c r="K117" s="1191"/>
      <c r="L117" s="1191"/>
      <c r="M117" s="1191"/>
      <c r="N117" s="1191"/>
      <c r="O117" s="1191"/>
      <c r="P117" s="1191"/>
      <c r="Q117" s="1191"/>
      <c r="R117" s="1191"/>
      <c r="S117" s="1191"/>
      <c r="T117" s="1191"/>
      <c r="U117" s="1191"/>
      <c r="V117" s="1191"/>
      <c r="W117" s="1191"/>
      <c r="X117" s="1191"/>
      <c r="Y117" s="1191"/>
      <c r="Z117" s="1191"/>
      <c r="AA117" s="1191"/>
      <c r="AB117" s="1191"/>
      <c r="AC117" s="1191"/>
      <c r="AD117" s="1191"/>
      <c r="AE117" s="1191"/>
      <c r="AF117" s="1191"/>
      <c r="AG117" s="1191"/>
      <c r="AH117" s="1191"/>
      <c r="AI117" s="1191"/>
      <c r="AJ117" s="1191"/>
      <c r="AK117" s="1191"/>
      <c r="AL117" s="1191"/>
      <c r="AM117" s="1191"/>
      <c r="AN117" s="1191"/>
      <c r="AO117" s="1191"/>
      <c r="AP117" s="1191"/>
      <c r="AQ117" s="1191"/>
      <c r="AR117" s="1191"/>
      <c r="AS117" s="1191"/>
      <c r="AT117" s="1191"/>
      <c r="AU117" s="1191"/>
      <c r="AV117" s="1191"/>
      <c r="AW117" s="1191"/>
      <c r="AX117" s="1191"/>
      <c r="AY117" s="1191"/>
      <c r="AZ117" s="1191"/>
      <c r="BA117" s="1191"/>
      <c r="BB117" s="1191"/>
      <c r="BC117" s="1191"/>
      <c r="BD117" s="1191"/>
      <c r="BE117" s="1191"/>
      <c r="BF117" s="1191"/>
      <c r="BG117" s="1191"/>
      <c r="BH117" s="1191"/>
      <c r="BI117" s="1191"/>
      <c r="BJ117" s="1191"/>
      <c r="BK117" s="1191"/>
      <c r="BL117" s="1191"/>
      <c r="BM117" s="1191"/>
      <c r="BN117" s="1191"/>
      <c r="BO117" s="1191"/>
      <c r="BP117" s="1191"/>
      <c r="BQ117" s="1191"/>
      <c r="BR117" s="1191"/>
      <c r="BS117" s="1191"/>
      <c r="BT117" s="1191"/>
      <c r="BU117" s="1191"/>
      <c r="BV117" s="1191"/>
      <c r="BW117" s="1191"/>
      <c r="BX117" s="1191"/>
      <c r="BY117" s="1191"/>
      <c r="BZ117" s="1191"/>
    </row>
    <row r="118" spans="1:78" ht="7.5" customHeight="1">
      <c r="B118" s="1191"/>
      <c r="C118" s="1191"/>
      <c r="D118" s="1191"/>
      <c r="E118" s="1191"/>
      <c r="F118" s="1191"/>
      <c r="G118" s="1191"/>
      <c r="H118" s="1191"/>
      <c r="I118" s="1191"/>
      <c r="J118" s="1191"/>
      <c r="K118" s="1191"/>
      <c r="L118" s="1191"/>
      <c r="M118" s="1191"/>
      <c r="N118" s="1191"/>
      <c r="O118" s="1191"/>
      <c r="P118" s="1191"/>
      <c r="Q118" s="1191"/>
      <c r="R118" s="1191"/>
      <c r="S118" s="1191"/>
      <c r="T118" s="1191"/>
      <c r="U118" s="1191"/>
      <c r="V118" s="1191"/>
      <c r="W118" s="1191"/>
      <c r="X118" s="1191"/>
      <c r="Y118" s="1191"/>
      <c r="Z118" s="1191"/>
      <c r="AA118" s="1191"/>
      <c r="AB118" s="1191"/>
      <c r="AC118" s="1191"/>
      <c r="AD118" s="1191"/>
      <c r="AE118" s="1191"/>
      <c r="AF118" s="1191"/>
      <c r="AG118" s="1191"/>
      <c r="AH118" s="1191"/>
      <c r="AI118" s="1191"/>
      <c r="AJ118" s="1191"/>
      <c r="AK118" s="1191"/>
      <c r="AL118" s="1191"/>
      <c r="AM118" s="1191"/>
      <c r="AN118" s="1191"/>
      <c r="AO118" s="1191"/>
      <c r="AP118" s="1191"/>
      <c r="AQ118" s="1191"/>
      <c r="AR118" s="1191"/>
      <c r="AS118" s="1191"/>
      <c r="AT118" s="1191"/>
      <c r="AU118" s="1191"/>
      <c r="AV118" s="1191"/>
      <c r="AW118" s="1191"/>
      <c r="AX118" s="1191"/>
      <c r="AY118" s="1191"/>
      <c r="AZ118" s="1191"/>
      <c r="BA118" s="1191"/>
      <c r="BB118" s="1191"/>
      <c r="BC118" s="1191"/>
      <c r="BD118" s="1191"/>
      <c r="BE118" s="1191"/>
      <c r="BF118" s="1191"/>
      <c r="BG118" s="1191"/>
      <c r="BH118" s="1191"/>
      <c r="BI118" s="1191"/>
      <c r="BJ118" s="1191"/>
      <c r="BK118" s="1191"/>
      <c r="BL118" s="1191"/>
      <c r="BM118" s="1191"/>
      <c r="BN118" s="1191"/>
      <c r="BO118" s="1191"/>
      <c r="BP118" s="1191"/>
      <c r="BQ118" s="1191"/>
      <c r="BR118" s="1191"/>
      <c r="BS118" s="1191"/>
      <c r="BT118" s="1191"/>
      <c r="BU118" s="1191"/>
      <c r="BV118" s="1191"/>
      <c r="BW118" s="1191"/>
      <c r="BX118" s="1191"/>
      <c r="BY118" s="1191"/>
      <c r="BZ118" s="1191"/>
    </row>
    <row r="119" spans="1:78" ht="7.5" customHeight="1">
      <c r="B119" s="1191"/>
      <c r="C119" s="1191"/>
      <c r="D119" s="1191"/>
      <c r="E119" s="1191"/>
      <c r="F119" s="1191"/>
      <c r="G119" s="1191"/>
      <c r="H119" s="1191"/>
      <c r="I119" s="1191"/>
      <c r="J119" s="1191"/>
      <c r="K119" s="1191"/>
      <c r="L119" s="1191"/>
      <c r="M119" s="1191"/>
      <c r="N119" s="1191"/>
      <c r="O119" s="1191"/>
      <c r="P119" s="1191"/>
      <c r="Q119" s="1191"/>
      <c r="R119" s="1191"/>
      <c r="S119" s="1191"/>
      <c r="T119" s="1191"/>
      <c r="U119" s="1191"/>
      <c r="V119" s="1191"/>
      <c r="W119" s="1191"/>
      <c r="X119" s="1191"/>
      <c r="Y119" s="1191"/>
      <c r="Z119" s="1191"/>
      <c r="AA119" s="1191"/>
      <c r="AB119" s="1191"/>
      <c r="AC119" s="1191"/>
      <c r="AD119" s="1191"/>
      <c r="AE119" s="1191"/>
      <c r="AF119" s="1191"/>
      <c r="AG119" s="1191"/>
      <c r="AH119" s="1191"/>
      <c r="AI119" s="1191"/>
      <c r="AJ119" s="1191"/>
      <c r="AK119" s="1191"/>
      <c r="AL119" s="1191"/>
      <c r="AM119" s="1191"/>
      <c r="AN119" s="1191"/>
      <c r="AO119" s="1191"/>
      <c r="AP119" s="1191"/>
      <c r="AQ119" s="1191"/>
      <c r="AR119" s="1191"/>
      <c r="AS119" s="1191"/>
      <c r="AT119" s="1191"/>
      <c r="AU119" s="1191"/>
      <c r="AV119" s="1191"/>
      <c r="AW119" s="1191"/>
      <c r="AX119" s="1191"/>
      <c r="AY119" s="1191"/>
      <c r="AZ119" s="1191"/>
      <c r="BA119" s="1191"/>
      <c r="BB119" s="1191"/>
      <c r="BC119" s="1191"/>
      <c r="BD119" s="1191"/>
      <c r="BE119" s="1191"/>
      <c r="BF119" s="1191"/>
      <c r="BG119" s="1191"/>
      <c r="BH119" s="1191"/>
      <c r="BI119" s="1191"/>
      <c r="BJ119" s="1191"/>
      <c r="BK119" s="1191"/>
      <c r="BL119" s="1191"/>
      <c r="BM119" s="1191"/>
      <c r="BN119" s="1191"/>
      <c r="BO119" s="1191"/>
      <c r="BP119" s="1191"/>
      <c r="BQ119" s="1191"/>
      <c r="BR119" s="1191"/>
      <c r="BS119" s="1191"/>
      <c r="BT119" s="1191"/>
      <c r="BU119" s="1191"/>
      <c r="BV119" s="1191"/>
      <c r="BW119" s="1191"/>
      <c r="BX119" s="1191"/>
      <c r="BY119" s="1191"/>
      <c r="BZ119" s="1191"/>
    </row>
    <row r="173" spans="1:78" ht="7.5" customHeight="1">
      <c r="A173" s="598" t="s">
        <v>310</v>
      </c>
      <c r="B173" s="1142"/>
      <c r="C173" s="1142"/>
      <c r="D173" s="1142"/>
      <c r="E173" s="1142"/>
      <c r="F173" s="1142"/>
      <c r="G173" s="1142"/>
      <c r="H173" s="443"/>
      <c r="I173" s="443"/>
      <c r="J173" s="443"/>
      <c r="K173" s="44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  <c r="X173" s="443"/>
      <c r="Y173" s="443"/>
      <c r="Z173" s="443"/>
      <c r="AA173" s="443"/>
      <c r="AB173" s="443"/>
      <c r="AC173" s="443"/>
      <c r="AD173" s="443"/>
      <c r="AE173" s="443"/>
      <c r="AF173" s="443"/>
      <c r="AG173" s="443"/>
      <c r="AH173" s="443"/>
      <c r="AI173" s="443"/>
      <c r="AJ173" s="443"/>
      <c r="AK173" s="443"/>
      <c r="AL173" s="443"/>
      <c r="AM173" s="443"/>
      <c r="AN173" s="443"/>
      <c r="AO173" s="443"/>
      <c r="AP173" s="443"/>
      <c r="AQ173" s="443"/>
      <c r="AR173" s="443"/>
      <c r="AS173" s="443"/>
      <c r="AT173" s="443"/>
      <c r="AU173" s="443"/>
      <c r="AV173" s="443"/>
      <c r="AW173" s="443"/>
      <c r="AX173" s="443"/>
      <c r="AY173" s="443"/>
      <c r="AZ173" s="443"/>
      <c r="BA173" s="443"/>
      <c r="BB173" s="443"/>
      <c r="BC173" s="443"/>
      <c r="BD173" s="443"/>
      <c r="BE173" s="443"/>
      <c r="BF173" s="443"/>
      <c r="BG173" s="443"/>
      <c r="BH173" s="443"/>
      <c r="BI173" s="443"/>
      <c r="BJ173" s="443"/>
      <c r="BK173" s="443"/>
      <c r="BL173" s="443"/>
      <c r="BM173" s="443"/>
      <c r="BN173" s="443"/>
      <c r="BO173" s="443"/>
      <c r="BP173" s="443"/>
      <c r="BQ173" s="443"/>
      <c r="BR173" s="443"/>
      <c r="BS173" s="443"/>
      <c r="BT173" s="443"/>
      <c r="BU173" s="443"/>
      <c r="BV173" s="443"/>
      <c r="BW173" s="443"/>
      <c r="BX173" s="443"/>
      <c r="BY173" s="443"/>
      <c r="BZ173" s="443"/>
    </row>
    <row r="174" spans="1:78" s="6" customFormat="1" ht="7.5" customHeight="1" thickBot="1">
      <c r="A174" s="1192"/>
      <c r="B174" s="1192"/>
      <c r="C174" s="1192"/>
      <c r="D174" s="1192"/>
      <c r="E174" s="1192"/>
      <c r="F174" s="1192"/>
      <c r="G174" s="1192"/>
      <c r="H174" s="716"/>
      <c r="I174" s="716"/>
      <c r="J174" s="716"/>
      <c r="K174" s="716"/>
      <c r="L174" s="716"/>
      <c r="M174" s="716"/>
      <c r="N174" s="716"/>
      <c r="O174" s="716"/>
      <c r="P174" s="716"/>
      <c r="Q174" s="716"/>
      <c r="R174" s="716"/>
      <c r="S174" s="716"/>
      <c r="T174" s="716"/>
      <c r="U174" s="716"/>
      <c r="V174" s="716"/>
      <c r="W174" s="716"/>
      <c r="X174" s="716"/>
      <c r="Y174" s="716"/>
      <c r="Z174" s="716"/>
      <c r="AA174" s="716"/>
      <c r="AB174" s="716"/>
      <c r="AC174" s="716"/>
      <c r="AD174" s="716"/>
      <c r="AE174" s="716"/>
      <c r="AF174" s="716"/>
      <c r="AG174" s="716"/>
      <c r="AH174" s="716"/>
      <c r="AI174" s="716"/>
      <c r="AJ174" s="716"/>
      <c r="AK174" s="716"/>
      <c r="AL174" s="716"/>
      <c r="AM174" s="716"/>
      <c r="AN174" s="716"/>
      <c r="AO174" s="716"/>
      <c r="AP174" s="716"/>
      <c r="AQ174" s="716"/>
      <c r="AR174" s="716"/>
      <c r="AS174" s="716"/>
      <c r="AT174" s="716"/>
      <c r="AU174" s="716"/>
      <c r="AV174" s="716"/>
      <c r="AW174" s="716"/>
      <c r="AX174" s="716"/>
      <c r="AY174" s="716"/>
      <c r="AZ174" s="716"/>
      <c r="BA174" s="716"/>
      <c r="BB174" s="716"/>
      <c r="BC174" s="716"/>
      <c r="BD174" s="716"/>
      <c r="BE174" s="716"/>
      <c r="BF174" s="716"/>
      <c r="BG174" s="716"/>
      <c r="BH174" s="716"/>
      <c r="BI174" s="716"/>
      <c r="BJ174" s="716"/>
      <c r="BK174" s="716"/>
      <c r="BL174" s="716"/>
      <c r="BM174" s="716"/>
      <c r="BN174" s="716"/>
      <c r="BO174" s="716"/>
      <c r="BP174" s="716"/>
      <c r="BQ174" s="716"/>
      <c r="BR174" s="716"/>
      <c r="BS174" s="716"/>
      <c r="BT174" s="716"/>
      <c r="BU174" s="716"/>
      <c r="BV174" s="716"/>
      <c r="BW174" s="716"/>
      <c r="BX174" s="716"/>
      <c r="BY174" s="716"/>
      <c r="BZ174" s="716"/>
    </row>
    <row r="175" spans="1:78" s="44" customFormat="1" ht="6.75" customHeight="1">
      <c r="A175" s="1190" t="s">
        <v>278</v>
      </c>
      <c r="B175" s="1111"/>
      <c r="C175" s="1111"/>
      <c r="D175" s="1111"/>
      <c r="E175" s="1115" t="s">
        <v>298</v>
      </c>
      <c r="F175" s="1116"/>
      <c r="G175" s="1116"/>
      <c r="H175" s="1116"/>
      <c r="I175" s="1116"/>
      <c r="J175" s="1116"/>
      <c r="K175" s="1116"/>
      <c r="L175" s="1116"/>
      <c r="M175" s="1116"/>
      <c r="N175" s="1116"/>
      <c r="O175" s="1116"/>
      <c r="P175" s="1117"/>
      <c r="Q175" s="1111" t="s">
        <v>305</v>
      </c>
      <c r="R175" s="953"/>
      <c r="S175" s="1118" t="s">
        <v>299</v>
      </c>
      <c r="T175" s="1119"/>
      <c r="U175" s="1119"/>
      <c r="V175" s="1119"/>
      <c r="W175" s="1119"/>
      <c r="X175" s="1111" t="s">
        <v>301</v>
      </c>
      <c r="Y175" s="953"/>
      <c r="Z175" s="1112" t="s">
        <v>302</v>
      </c>
      <c r="AA175" s="1113"/>
      <c r="AB175" s="1113"/>
      <c r="AC175" s="1113"/>
      <c r="AD175" s="1113"/>
      <c r="AE175" s="1111" t="s">
        <v>301</v>
      </c>
      <c r="AF175" s="953"/>
      <c r="AG175" s="1125" t="s">
        <v>302</v>
      </c>
      <c r="AH175" s="1126"/>
      <c r="AI175" s="1126"/>
      <c r="AJ175" s="1126"/>
      <c r="AK175" s="1127"/>
      <c r="AL175" s="1115" t="s">
        <v>303</v>
      </c>
      <c r="AM175" s="1122"/>
      <c r="AN175" s="1122"/>
      <c r="AO175" s="1122"/>
      <c r="AP175" s="1122"/>
      <c r="AQ175" s="1122"/>
      <c r="AR175" s="1122"/>
      <c r="AS175" s="1123"/>
      <c r="AT175" s="1124" t="s">
        <v>307</v>
      </c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O175" s="173"/>
      <c r="BP175" s="173"/>
      <c r="BQ175" s="173"/>
      <c r="BR175" s="173"/>
      <c r="BS175" s="173"/>
      <c r="BT175" s="173"/>
      <c r="BU175" s="173"/>
      <c r="BV175" s="173"/>
      <c r="BW175" s="173"/>
      <c r="BX175" s="173"/>
      <c r="BY175" s="173"/>
      <c r="BZ175" s="668"/>
    </row>
    <row r="176" spans="1:78" s="44" customFormat="1" ht="6.75" customHeight="1">
      <c r="A176" s="1075"/>
      <c r="B176" s="687"/>
      <c r="C176" s="687"/>
      <c r="D176" s="687"/>
      <c r="E176" s="1080"/>
      <c r="F176" s="1081"/>
      <c r="G176" s="1081"/>
      <c r="H176" s="1081"/>
      <c r="I176" s="1081"/>
      <c r="J176" s="1081"/>
      <c r="K176" s="1081"/>
      <c r="L176" s="1081"/>
      <c r="M176" s="1081"/>
      <c r="N176" s="1081"/>
      <c r="O176" s="1081"/>
      <c r="P176" s="1082"/>
      <c r="Q176" s="687"/>
      <c r="R176" s="688"/>
      <c r="S176" s="1076"/>
      <c r="T176" s="699"/>
      <c r="U176" s="699"/>
      <c r="V176" s="699"/>
      <c r="W176" s="699"/>
      <c r="X176" s="687"/>
      <c r="Y176" s="688"/>
      <c r="Z176" s="689"/>
      <c r="AA176" s="690"/>
      <c r="AB176" s="690"/>
      <c r="AC176" s="690"/>
      <c r="AD176" s="690"/>
      <c r="AE176" s="687"/>
      <c r="AF176" s="688"/>
      <c r="AG176" s="1055"/>
      <c r="AH176" s="1056"/>
      <c r="AI176" s="1056"/>
      <c r="AJ176" s="1056"/>
      <c r="AK176" s="1057"/>
      <c r="AL176" s="1084"/>
      <c r="AM176" s="672"/>
      <c r="AN176" s="672"/>
      <c r="AO176" s="672"/>
      <c r="AP176" s="672"/>
      <c r="AQ176" s="672"/>
      <c r="AR176" s="672"/>
      <c r="AS176" s="1085"/>
      <c r="AT176" s="1089"/>
      <c r="AU176" s="448"/>
      <c r="AV176" s="448"/>
      <c r="AW176" s="448"/>
      <c r="AX176" s="448"/>
      <c r="AY176" s="448"/>
      <c r="AZ176" s="448"/>
      <c r="BA176" s="448"/>
      <c r="BB176" s="448"/>
      <c r="BC176" s="448"/>
      <c r="BD176" s="448"/>
      <c r="BE176" s="448"/>
      <c r="BF176" s="448"/>
      <c r="BG176" s="448"/>
      <c r="BH176" s="448"/>
      <c r="BI176" s="448"/>
      <c r="BJ176" s="448"/>
      <c r="BK176" s="448"/>
      <c r="BL176" s="448"/>
      <c r="BM176" s="448"/>
      <c r="BN176" s="448"/>
      <c r="BO176" s="448"/>
      <c r="BP176" s="448"/>
      <c r="BQ176" s="448"/>
      <c r="BR176" s="448"/>
      <c r="BS176" s="448"/>
      <c r="BT176" s="448"/>
      <c r="BU176" s="448"/>
      <c r="BV176" s="448"/>
      <c r="BW176" s="448"/>
      <c r="BX176" s="448"/>
      <c r="BY176" s="448"/>
      <c r="BZ176" s="1090"/>
    </row>
    <row r="177" spans="1:78" s="44" customFormat="1" ht="7.5" customHeight="1">
      <c r="A177" s="676"/>
      <c r="B177" s="677"/>
      <c r="C177" s="678"/>
      <c r="D177" s="680" t="s">
        <v>280</v>
      </c>
      <c r="E177" s="682"/>
      <c r="F177" s="683"/>
      <c r="G177" s="683"/>
      <c r="H177" s="683"/>
      <c r="I177" s="683"/>
      <c r="J177" s="683"/>
      <c r="K177" s="683"/>
      <c r="L177" s="683"/>
      <c r="M177" s="683"/>
      <c r="N177" s="683"/>
      <c r="O177" s="683"/>
      <c r="P177" s="684"/>
      <c r="Q177" s="687"/>
      <c r="R177" s="688"/>
      <c r="S177" s="1120"/>
      <c r="T177" s="1121"/>
      <c r="U177" s="1121"/>
      <c r="V177" s="1121"/>
      <c r="W177" s="1121"/>
      <c r="X177" s="687"/>
      <c r="Y177" s="688"/>
      <c r="Z177" s="1120"/>
      <c r="AA177" s="1121"/>
      <c r="AB177" s="1121"/>
      <c r="AC177" s="1121"/>
      <c r="AD177" s="1121"/>
      <c r="AE177" s="687"/>
      <c r="AF177" s="688"/>
      <c r="AG177" s="1120"/>
      <c r="AH177" s="1121"/>
      <c r="AI177" s="1121"/>
      <c r="AJ177" s="1121"/>
      <c r="AK177" s="1121"/>
      <c r="AL177" s="699"/>
      <c r="AM177" s="699"/>
      <c r="AN177" s="700"/>
      <c r="AO177" s="701" t="s">
        <v>306</v>
      </c>
      <c r="AP177" s="700"/>
      <c r="AQ177" s="701"/>
      <c r="AR177" s="699"/>
      <c r="AS177" s="699"/>
      <c r="AT177" s="1132"/>
      <c r="AU177" s="1128"/>
      <c r="AV177" s="1128"/>
      <c r="AW177" s="1128"/>
      <c r="AX177" s="1128"/>
      <c r="AY177" s="1128"/>
      <c r="AZ177" s="1128"/>
      <c r="BA177" s="1128"/>
      <c r="BB177" s="1128"/>
      <c r="BC177" s="1128"/>
      <c r="BD177" s="1128"/>
      <c r="BE177" s="1128"/>
      <c r="BF177" s="1128"/>
      <c r="BG177" s="1128"/>
      <c r="BH177" s="1128"/>
      <c r="BI177" s="1128"/>
      <c r="BJ177" s="1128"/>
      <c r="BK177" s="1128"/>
      <c r="BL177" s="1128"/>
      <c r="BM177" s="1128"/>
      <c r="BN177" s="1128"/>
      <c r="BO177" s="1128"/>
      <c r="BP177" s="1128"/>
      <c r="BQ177" s="1128"/>
      <c r="BR177" s="1128"/>
      <c r="BS177" s="1128"/>
      <c r="BT177" s="1128"/>
      <c r="BU177" s="1128"/>
      <c r="BV177" s="1128"/>
      <c r="BW177" s="1128"/>
      <c r="BX177" s="1128"/>
      <c r="BY177" s="1128"/>
      <c r="BZ177" s="1130"/>
    </row>
    <row r="178" spans="1:78" s="44" customFormat="1" ht="7.5" customHeight="1">
      <c r="A178" s="679"/>
      <c r="B178" s="677"/>
      <c r="C178" s="678"/>
      <c r="D178" s="681"/>
      <c r="E178" s="685"/>
      <c r="F178" s="580"/>
      <c r="G178" s="580"/>
      <c r="H178" s="580"/>
      <c r="I178" s="580"/>
      <c r="J178" s="580"/>
      <c r="K178" s="580"/>
      <c r="L178" s="580"/>
      <c r="M178" s="580"/>
      <c r="N178" s="580"/>
      <c r="O178" s="580"/>
      <c r="P178" s="686"/>
      <c r="Q178" s="687"/>
      <c r="R178" s="688"/>
      <c r="S178" s="1120"/>
      <c r="T178" s="1121"/>
      <c r="U178" s="1121"/>
      <c r="V178" s="1121"/>
      <c r="W178" s="1121"/>
      <c r="X178" s="687"/>
      <c r="Y178" s="688"/>
      <c r="Z178" s="1120"/>
      <c r="AA178" s="1121"/>
      <c r="AB178" s="1121"/>
      <c r="AC178" s="1121"/>
      <c r="AD178" s="1121"/>
      <c r="AE178" s="687"/>
      <c r="AF178" s="688"/>
      <c r="AG178" s="1120"/>
      <c r="AH178" s="1121"/>
      <c r="AI178" s="1121"/>
      <c r="AJ178" s="1121"/>
      <c r="AK178" s="1121"/>
      <c r="AL178" s="699"/>
      <c r="AM178" s="699"/>
      <c r="AN178" s="700"/>
      <c r="AO178" s="701"/>
      <c r="AP178" s="700"/>
      <c r="AQ178" s="701"/>
      <c r="AR178" s="699"/>
      <c r="AS178" s="699"/>
      <c r="AT178" s="1133"/>
      <c r="AU178" s="1129"/>
      <c r="AV178" s="1129"/>
      <c r="AW178" s="1129"/>
      <c r="AX178" s="1129"/>
      <c r="AY178" s="1129"/>
      <c r="AZ178" s="1129"/>
      <c r="BA178" s="1129"/>
      <c r="BB178" s="1129"/>
      <c r="BC178" s="1129"/>
      <c r="BD178" s="1129"/>
      <c r="BE178" s="1129"/>
      <c r="BF178" s="1129"/>
      <c r="BG178" s="1129"/>
      <c r="BH178" s="1129"/>
      <c r="BI178" s="1129"/>
      <c r="BJ178" s="1129"/>
      <c r="BK178" s="1129"/>
      <c r="BL178" s="1129"/>
      <c r="BM178" s="1129"/>
      <c r="BN178" s="1129"/>
      <c r="BO178" s="1129"/>
      <c r="BP178" s="1129"/>
      <c r="BQ178" s="1129"/>
      <c r="BR178" s="1129"/>
      <c r="BS178" s="1129"/>
      <c r="BT178" s="1129"/>
      <c r="BU178" s="1129"/>
      <c r="BV178" s="1129"/>
      <c r="BW178" s="1129"/>
      <c r="BX178" s="1129"/>
      <c r="BY178" s="1129"/>
      <c r="BZ178" s="1131"/>
    </row>
    <row r="179" spans="1:78" s="44" customFormat="1" ht="7.5" customHeight="1">
      <c r="A179" s="676"/>
      <c r="B179" s="677"/>
      <c r="C179" s="678"/>
      <c r="D179" s="680" t="s">
        <v>280</v>
      </c>
      <c r="E179" s="682"/>
      <c r="F179" s="683"/>
      <c r="G179" s="683"/>
      <c r="H179" s="683"/>
      <c r="I179" s="683"/>
      <c r="J179" s="683"/>
      <c r="K179" s="683"/>
      <c r="L179" s="683"/>
      <c r="M179" s="683"/>
      <c r="N179" s="683"/>
      <c r="O179" s="683"/>
      <c r="P179" s="684"/>
      <c r="Q179" s="687"/>
      <c r="R179" s="688"/>
      <c r="S179" s="1120"/>
      <c r="T179" s="1121"/>
      <c r="U179" s="1121"/>
      <c r="V179" s="1121"/>
      <c r="W179" s="1121"/>
      <c r="X179" s="687"/>
      <c r="Y179" s="688"/>
      <c r="Z179" s="1120"/>
      <c r="AA179" s="1121"/>
      <c r="AB179" s="1121"/>
      <c r="AC179" s="1121"/>
      <c r="AD179" s="1121"/>
      <c r="AE179" s="687"/>
      <c r="AF179" s="688"/>
      <c r="AG179" s="1120"/>
      <c r="AH179" s="1121"/>
      <c r="AI179" s="1121"/>
      <c r="AJ179" s="1121"/>
      <c r="AK179" s="1121"/>
      <c r="AL179" s="699"/>
      <c r="AM179" s="699"/>
      <c r="AN179" s="700"/>
      <c r="AO179" s="701" t="s">
        <v>306</v>
      </c>
      <c r="AP179" s="700"/>
      <c r="AQ179" s="701"/>
      <c r="AR179" s="699"/>
      <c r="AS179" s="699"/>
      <c r="AT179" s="1132"/>
      <c r="AU179" s="1128"/>
      <c r="AV179" s="1128"/>
      <c r="AW179" s="1128"/>
      <c r="AX179" s="1128"/>
      <c r="AY179" s="1128"/>
      <c r="AZ179" s="1128"/>
      <c r="BA179" s="1128"/>
      <c r="BB179" s="1128"/>
      <c r="BC179" s="1128"/>
      <c r="BD179" s="1128"/>
      <c r="BE179" s="1128"/>
      <c r="BF179" s="1128"/>
      <c r="BG179" s="1128"/>
      <c r="BH179" s="1128"/>
      <c r="BI179" s="1128"/>
      <c r="BJ179" s="1128"/>
      <c r="BK179" s="1128"/>
      <c r="BL179" s="1128"/>
      <c r="BM179" s="1128"/>
      <c r="BN179" s="1128"/>
      <c r="BO179" s="1128"/>
      <c r="BP179" s="1128"/>
      <c r="BQ179" s="1128"/>
      <c r="BR179" s="1128"/>
      <c r="BS179" s="1128"/>
      <c r="BT179" s="1128"/>
      <c r="BU179" s="1128"/>
      <c r="BV179" s="1128"/>
      <c r="BW179" s="1128"/>
      <c r="BX179" s="1128"/>
      <c r="BY179" s="1128"/>
      <c r="BZ179" s="1130"/>
    </row>
    <row r="180" spans="1:78" s="44" customFormat="1" ht="7.5" customHeight="1">
      <c r="A180" s="679"/>
      <c r="B180" s="677"/>
      <c r="C180" s="678"/>
      <c r="D180" s="681"/>
      <c r="E180" s="685"/>
      <c r="F180" s="580"/>
      <c r="G180" s="580"/>
      <c r="H180" s="580"/>
      <c r="I180" s="580"/>
      <c r="J180" s="580"/>
      <c r="K180" s="580"/>
      <c r="L180" s="580"/>
      <c r="M180" s="580"/>
      <c r="N180" s="580"/>
      <c r="O180" s="580"/>
      <c r="P180" s="686"/>
      <c r="Q180" s="687"/>
      <c r="R180" s="688"/>
      <c r="S180" s="1120"/>
      <c r="T180" s="1121"/>
      <c r="U180" s="1121"/>
      <c r="V180" s="1121"/>
      <c r="W180" s="1121"/>
      <c r="X180" s="687"/>
      <c r="Y180" s="688"/>
      <c r="Z180" s="1120"/>
      <c r="AA180" s="1121"/>
      <c r="AB180" s="1121"/>
      <c r="AC180" s="1121"/>
      <c r="AD180" s="1121"/>
      <c r="AE180" s="687"/>
      <c r="AF180" s="688"/>
      <c r="AG180" s="1120"/>
      <c r="AH180" s="1121"/>
      <c r="AI180" s="1121"/>
      <c r="AJ180" s="1121"/>
      <c r="AK180" s="1121"/>
      <c r="AL180" s="699"/>
      <c r="AM180" s="699"/>
      <c r="AN180" s="700"/>
      <c r="AO180" s="701"/>
      <c r="AP180" s="700"/>
      <c r="AQ180" s="701"/>
      <c r="AR180" s="699"/>
      <c r="AS180" s="699"/>
      <c r="AT180" s="1133"/>
      <c r="AU180" s="1129"/>
      <c r="AV180" s="1129"/>
      <c r="AW180" s="1129"/>
      <c r="AX180" s="1129"/>
      <c r="AY180" s="1129"/>
      <c r="AZ180" s="1129"/>
      <c r="BA180" s="1129"/>
      <c r="BB180" s="1129"/>
      <c r="BC180" s="1129"/>
      <c r="BD180" s="1129"/>
      <c r="BE180" s="1129"/>
      <c r="BF180" s="1129"/>
      <c r="BG180" s="1129"/>
      <c r="BH180" s="1129"/>
      <c r="BI180" s="1129"/>
      <c r="BJ180" s="1129"/>
      <c r="BK180" s="1129"/>
      <c r="BL180" s="1129"/>
      <c r="BM180" s="1129"/>
      <c r="BN180" s="1129"/>
      <c r="BO180" s="1129"/>
      <c r="BP180" s="1129"/>
      <c r="BQ180" s="1129"/>
      <c r="BR180" s="1129"/>
      <c r="BS180" s="1129"/>
      <c r="BT180" s="1129"/>
      <c r="BU180" s="1129"/>
      <c r="BV180" s="1129"/>
      <c r="BW180" s="1129"/>
      <c r="BX180" s="1129"/>
      <c r="BY180" s="1129"/>
      <c r="BZ180" s="1131"/>
    </row>
    <row r="181" spans="1:78" s="44" customFormat="1" ht="7.5" customHeight="1">
      <c r="A181" s="676"/>
      <c r="B181" s="677"/>
      <c r="C181" s="678"/>
      <c r="D181" s="680" t="s">
        <v>280</v>
      </c>
      <c r="E181" s="682"/>
      <c r="F181" s="683"/>
      <c r="G181" s="683"/>
      <c r="H181" s="683"/>
      <c r="I181" s="683"/>
      <c r="J181" s="683"/>
      <c r="K181" s="683"/>
      <c r="L181" s="683"/>
      <c r="M181" s="683"/>
      <c r="N181" s="683"/>
      <c r="O181" s="683"/>
      <c r="P181" s="684"/>
      <c r="Q181" s="687"/>
      <c r="R181" s="688"/>
      <c r="S181" s="1120"/>
      <c r="T181" s="1121"/>
      <c r="U181" s="1121"/>
      <c r="V181" s="1121"/>
      <c r="W181" s="1121"/>
      <c r="X181" s="687"/>
      <c r="Y181" s="688"/>
      <c r="Z181" s="1120"/>
      <c r="AA181" s="1121"/>
      <c r="AB181" s="1121"/>
      <c r="AC181" s="1121"/>
      <c r="AD181" s="1121"/>
      <c r="AE181" s="687"/>
      <c r="AF181" s="688"/>
      <c r="AG181" s="1120"/>
      <c r="AH181" s="1121"/>
      <c r="AI181" s="1121"/>
      <c r="AJ181" s="1121"/>
      <c r="AK181" s="1121"/>
      <c r="AL181" s="699"/>
      <c r="AM181" s="699"/>
      <c r="AN181" s="700"/>
      <c r="AO181" s="701" t="s">
        <v>306</v>
      </c>
      <c r="AP181" s="700"/>
      <c r="AQ181" s="701"/>
      <c r="AR181" s="699"/>
      <c r="AS181" s="699"/>
      <c r="AT181" s="1132"/>
      <c r="AU181" s="1128"/>
      <c r="AV181" s="1128"/>
      <c r="AW181" s="1128"/>
      <c r="AX181" s="1128"/>
      <c r="AY181" s="1128"/>
      <c r="AZ181" s="1128"/>
      <c r="BA181" s="1128"/>
      <c r="BB181" s="1128"/>
      <c r="BC181" s="1128"/>
      <c r="BD181" s="1128"/>
      <c r="BE181" s="1128"/>
      <c r="BF181" s="1128"/>
      <c r="BG181" s="1128"/>
      <c r="BH181" s="1128"/>
      <c r="BI181" s="1128"/>
      <c r="BJ181" s="1128"/>
      <c r="BK181" s="1128"/>
      <c r="BL181" s="1128"/>
      <c r="BM181" s="1128"/>
      <c r="BN181" s="1128"/>
      <c r="BO181" s="1128"/>
      <c r="BP181" s="1128"/>
      <c r="BQ181" s="1128"/>
      <c r="BR181" s="1128"/>
      <c r="BS181" s="1128"/>
      <c r="BT181" s="1128"/>
      <c r="BU181" s="1128"/>
      <c r="BV181" s="1128"/>
      <c r="BW181" s="1128"/>
      <c r="BX181" s="1128"/>
      <c r="BY181" s="1128"/>
      <c r="BZ181" s="1130"/>
    </row>
    <row r="182" spans="1:78" s="44" customFormat="1" ht="7.5" customHeight="1">
      <c r="A182" s="679"/>
      <c r="B182" s="677"/>
      <c r="C182" s="678"/>
      <c r="D182" s="681"/>
      <c r="E182" s="685"/>
      <c r="F182" s="580"/>
      <c r="G182" s="580"/>
      <c r="H182" s="580"/>
      <c r="I182" s="580"/>
      <c r="J182" s="580"/>
      <c r="K182" s="580"/>
      <c r="L182" s="580"/>
      <c r="M182" s="580"/>
      <c r="N182" s="580"/>
      <c r="O182" s="580"/>
      <c r="P182" s="686"/>
      <c r="Q182" s="687"/>
      <c r="R182" s="688"/>
      <c r="S182" s="1120"/>
      <c r="T182" s="1121"/>
      <c r="U182" s="1121"/>
      <c r="V182" s="1121"/>
      <c r="W182" s="1121"/>
      <c r="X182" s="687"/>
      <c r="Y182" s="688"/>
      <c r="Z182" s="1120"/>
      <c r="AA182" s="1121"/>
      <c r="AB182" s="1121"/>
      <c r="AC182" s="1121"/>
      <c r="AD182" s="1121"/>
      <c r="AE182" s="687"/>
      <c r="AF182" s="688"/>
      <c r="AG182" s="1120"/>
      <c r="AH182" s="1121"/>
      <c r="AI182" s="1121"/>
      <c r="AJ182" s="1121"/>
      <c r="AK182" s="1121"/>
      <c r="AL182" s="699"/>
      <c r="AM182" s="699"/>
      <c r="AN182" s="700"/>
      <c r="AO182" s="701"/>
      <c r="AP182" s="700"/>
      <c r="AQ182" s="701"/>
      <c r="AR182" s="699"/>
      <c r="AS182" s="699"/>
      <c r="AT182" s="1133"/>
      <c r="AU182" s="1129"/>
      <c r="AV182" s="1129"/>
      <c r="AW182" s="1129"/>
      <c r="AX182" s="1129"/>
      <c r="AY182" s="1129"/>
      <c r="AZ182" s="1129"/>
      <c r="BA182" s="1129"/>
      <c r="BB182" s="1129"/>
      <c r="BC182" s="1129"/>
      <c r="BD182" s="1129"/>
      <c r="BE182" s="1129"/>
      <c r="BF182" s="1129"/>
      <c r="BG182" s="1129"/>
      <c r="BH182" s="1129"/>
      <c r="BI182" s="1129"/>
      <c r="BJ182" s="1129"/>
      <c r="BK182" s="1129"/>
      <c r="BL182" s="1129"/>
      <c r="BM182" s="1129"/>
      <c r="BN182" s="1129"/>
      <c r="BO182" s="1129"/>
      <c r="BP182" s="1129"/>
      <c r="BQ182" s="1129"/>
      <c r="BR182" s="1129"/>
      <c r="BS182" s="1129"/>
      <c r="BT182" s="1129"/>
      <c r="BU182" s="1129"/>
      <c r="BV182" s="1129"/>
      <c r="BW182" s="1129"/>
      <c r="BX182" s="1129"/>
      <c r="BY182" s="1129"/>
      <c r="BZ182" s="1131"/>
    </row>
    <row r="183" spans="1:78" s="44" customFormat="1" ht="7.5" customHeight="1">
      <c r="A183" s="676"/>
      <c r="B183" s="677"/>
      <c r="C183" s="678"/>
      <c r="D183" s="680" t="s">
        <v>280</v>
      </c>
      <c r="E183" s="682"/>
      <c r="F183" s="683"/>
      <c r="G183" s="683"/>
      <c r="H183" s="683"/>
      <c r="I183" s="683"/>
      <c r="J183" s="683"/>
      <c r="K183" s="683"/>
      <c r="L183" s="683"/>
      <c r="M183" s="683"/>
      <c r="N183" s="683"/>
      <c r="O183" s="683"/>
      <c r="P183" s="684"/>
      <c r="Q183" s="687"/>
      <c r="R183" s="688"/>
      <c r="S183" s="1120"/>
      <c r="T183" s="1121"/>
      <c r="U183" s="1121"/>
      <c r="V183" s="1121"/>
      <c r="W183" s="1121"/>
      <c r="X183" s="687"/>
      <c r="Y183" s="688"/>
      <c r="Z183" s="1120"/>
      <c r="AA183" s="1121"/>
      <c r="AB183" s="1121"/>
      <c r="AC183" s="1121"/>
      <c r="AD183" s="1121"/>
      <c r="AE183" s="687"/>
      <c r="AF183" s="688"/>
      <c r="AG183" s="1120"/>
      <c r="AH183" s="1121"/>
      <c r="AI183" s="1121"/>
      <c r="AJ183" s="1121"/>
      <c r="AK183" s="1121"/>
      <c r="AL183" s="699"/>
      <c r="AM183" s="699"/>
      <c r="AN183" s="700"/>
      <c r="AO183" s="701" t="s">
        <v>306</v>
      </c>
      <c r="AP183" s="700"/>
      <c r="AQ183" s="701"/>
      <c r="AR183" s="699"/>
      <c r="AS183" s="699"/>
      <c r="AT183" s="1132"/>
      <c r="AU183" s="1128"/>
      <c r="AV183" s="1128"/>
      <c r="AW183" s="1128"/>
      <c r="AX183" s="1128"/>
      <c r="AY183" s="1128"/>
      <c r="AZ183" s="1128"/>
      <c r="BA183" s="1128"/>
      <c r="BB183" s="1128"/>
      <c r="BC183" s="1128"/>
      <c r="BD183" s="1128"/>
      <c r="BE183" s="1128"/>
      <c r="BF183" s="1128"/>
      <c r="BG183" s="1128"/>
      <c r="BH183" s="1128"/>
      <c r="BI183" s="1128"/>
      <c r="BJ183" s="1128"/>
      <c r="BK183" s="1128"/>
      <c r="BL183" s="1128"/>
      <c r="BM183" s="1128"/>
      <c r="BN183" s="1128"/>
      <c r="BO183" s="1128"/>
      <c r="BP183" s="1128"/>
      <c r="BQ183" s="1128"/>
      <c r="BR183" s="1128"/>
      <c r="BS183" s="1128"/>
      <c r="BT183" s="1128"/>
      <c r="BU183" s="1128"/>
      <c r="BV183" s="1128"/>
      <c r="BW183" s="1128"/>
      <c r="BX183" s="1128"/>
      <c r="BY183" s="1128"/>
      <c r="BZ183" s="1130"/>
    </row>
    <row r="184" spans="1:78" s="44" customFormat="1" ht="7.5" customHeight="1">
      <c r="A184" s="679"/>
      <c r="B184" s="677"/>
      <c r="C184" s="678"/>
      <c r="D184" s="681"/>
      <c r="E184" s="685"/>
      <c r="F184" s="580"/>
      <c r="G184" s="580"/>
      <c r="H184" s="580"/>
      <c r="I184" s="580"/>
      <c r="J184" s="580"/>
      <c r="K184" s="580"/>
      <c r="L184" s="580"/>
      <c r="M184" s="580"/>
      <c r="N184" s="580"/>
      <c r="O184" s="580"/>
      <c r="P184" s="686"/>
      <c r="Q184" s="687"/>
      <c r="R184" s="688"/>
      <c r="S184" s="1120"/>
      <c r="T184" s="1121"/>
      <c r="U184" s="1121"/>
      <c r="V184" s="1121"/>
      <c r="W184" s="1121"/>
      <c r="X184" s="687"/>
      <c r="Y184" s="688"/>
      <c r="Z184" s="1120"/>
      <c r="AA184" s="1121"/>
      <c r="AB184" s="1121"/>
      <c r="AC184" s="1121"/>
      <c r="AD184" s="1121"/>
      <c r="AE184" s="687"/>
      <c r="AF184" s="688"/>
      <c r="AG184" s="1120"/>
      <c r="AH184" s="1121"/>
      <c r="AI184" s="1121"/>
      <c r="AJ184" s="1121"/>
      <c r="AK184" s="1121"/>
      <c r="AL184" s="699"/>
      <c r="AM184" s="699"/>
      <c r="AN184" s="700"/>
      <c r="AO184" s="701"/>
      <c r="AP184" s="700"/>
      <c r="AQ184" s="701"/>
      <c r="AR184" s="699"/>
      <c r="AS184" s="699"/>
      <c r="AT184" s="1133"/>
      <c r="AU184" s="1129"/>
      <c r="AV184" s="1129"/>
      <c r="AW184" s="1129"/>
      <c r="AX184" s="1129"/>
      <c r="AY184" s="1129"/>
      <c r="AZ184" s="1129"/>
      <c r="BA184" s="1129"/>
      <c r="BB184" s="1129"/>
      <c r="BC184" s="1129"/>
      <c r="BD184" s="1129"/>
      <c r="BE184" s="1129"/>
      <c r="BF184" s="1129"/>
      <c r="BG184" s="1129"/>
      <c r="BH184" s="1129"/>
      <c r="BI184" s="1129"/>
      <c r="BJ184" s="1129"/>
      <c r="BK184" s="1129"/>
      <c r="BL184" s="1129"/>
      <c r="BM184" s="1129"/>
      <c r="BN184" s="1129"/>
      <c r="BO184" s="1129"/>
      <c r="BP184" s="1129"/>
      <c r="BQ184" s="1129"/>
      <c r="BR184" s="1129"/>
      <c r="BS184" s="1129"/>
      <c r="BT184" s="1129"/>
      <c r="BU184" s="1129"/>
      <c r="BV184" s="1129"/>
      <c r="BW184" s="1129"/>
      <c r="BX184" s="1129"/>
      <c r="BY184" s="1129"/>
      <c r="BZ184" s="1131"/>
    </row>
    <row r="185" spans="1:78" s="44" customFormat="1" ht="7.5" customHeight="1">
      <c r="A185" s="676"/>
      <c r="B185" s="677"/>
      <c r="C185" s="678"/>
      <c r="D185" s="680" t="s">
        <v>280</v>
      </c>
      <c r="E185" s="682"/>
      <c r="F185" s="683"/>
      <c r="G185" s="683"/>
      <c r="H185" s="683"/>
      <c r="I185" s="683"/>
      <c r="J185" s="683"/>
      <c r="K185" s="683"/>
      <c r="L185" s="683"/>
      <c r="M185" s="683"/>
      <c r="N185" s="683"/>
      <c r="O185" s="683"/>
      <c r="P185" s="684"/>
      <c r="Q185" s="687"/>
      <c r="R185" s="688"/>
      <c r="S185" s="1120"/>
      <c r="T185" s="1121"/>
      <c r="U185" s="1121"/>
      <c r="V185" s="1121"/>
      <c r="W185" s="1121"/>
      <c r="X185" s="687"/>
      <c r="Y185" s="688"/>
      <c r="Z185" s="1120"/>
      <c r="AA185" s="1121"/>
      <c r="AB185" s="1121"/>
      <c r="AC185" s="1121"/>
      <c r="AD185" s="1121"/>
      <c r="AE185" s="687"/>
      <c r="AF185" s="688"/>
      <c r="AG185" s="1120"/>
      <c r="AH185" s="1121"/>
      <c r="AI185" s="1121"/>
      <c r="AJ185" s="1121"/>
      <c r="AK185" s="1121"/>
      <c r="AL185" s="699"/>
      <c r="AM185" s="699"/>
      <c r="AN185" s="700"/>
      <c r="AO185" s="701" t="s">
        <v>306</v>
      </c>
      <c r="AP185" s="700"/>
      <c r="AQ185" s="701"/>
      <c r="AR185" s="699"/>
      <c r="AS185" s="699"/>
      <c r="AT185" s="1132"/>
      <c r="AU185" s="1128"/>
      <c r="AV185" s="1128"/>
      <c r="AW185" s="1128"/>
      <c r="AX185" s="1128"/>
      <c r="AY185" s="1128"/>
      <c r="AZ185" s="1128"/>
      <c r="BA185" s="1128"/>
      <c r="BB185" s="1128"/>
      <c r="BC185" s="1128"/>
      <c r="BD185" s="1128"/>
      <c r="BE185" s="1128"/>
      <c r="BF185" s="1128"/>
      <c r="BG185" s="1128"/>
      <c r="BH185" s="1128"/>
      <c r="BI185" s="1128"/>
      <c r="BJ185" s="1128"/>
      <c r="BK185" s="1128"/>
      <c r="BL185" s="1128"/>
      <c r="BM185" s="1128"/>
      <c r="BN185" s="1128"/>
      <c r="BO185" s="1128"/>
      <c r="BP185" s="1128"/>
      <c r="BQ185" s="1128"/>
      <c r="BR185" s="1128"/>
      <c r="BS185" s="1128"/>
      <c r="BT185" s="1128"/>
      <c r="BU185" s="1128"/>
      <c r="BV185" s="1128"/>
      <c r="BW185" s="1128"/>
      <c r="BX185" s="1128"/>
      <c r="BY185" s="1128"/>
      <c r="BZ185" s="1130"/>
    </row>
    <row r="186" spans="1:78" s="44" customFormat="1" ht="7.5" customHeight="1">
      <c r="A186" s="679"/>
      <c r="B186" s="677"/>
      <c r="C186" s="678"/>
      <c r="D186" s="681"/>
      <c r="E186" s="685"/>
      <c r="F186" s="580"/>
      <c r="G186" s="580"/>
      <c r="H186" s="580"/>
      <c r="I186" s="580"/>
      <c r="J186" s="580"/>
      <c r="K186" s="580"/>
      <c r="L186" s="580"/>
      <c r="M186" s="580"/>
      <c r="N186" s="580"/>
      <c r="O186" s="580"/>
      <c r="P186" s="686"/>
      <c r="Q186" s="687"/>
      <c r="R186" s="688"/>
      <c r="S186" s="1120"/>
      <c r="T186" s="1121"/>
      <c r="U186" s="1121"/>
      <c r="V186" s="1121"/>
      <c r="W186" s="1121"/>
      <c r="X186" s="687"/>
      <c r="Y186" s="688"/>
      <c r="Z186" s="1120"/>
      <c r="AA186" s="1121"/>
      <c r="AB186" s="1121"/>
      <c r="AC186" s="1121"/>
      <c r="AD186" s="1121"/>
      <c r="AE186" s="687"/>
      <c r="AF186" s="688"/>
      <c r="AG186" s="1120"/>
      <c r="AH186" s="1121"/>
      <c r="AI186" s="1121"/>
      <c r="AJ186" s="1121"/>
      <c r="AK186" s="1121"/>
      <c r="AL186" s="699"/>
      <c r="AM186" s="699"/>
      <c r="AN186" s="700"/>
      <c r="AO186" s="701"/>
      <c r="AP186" s="700"/>
      <c r="AQ186" s="701"/>
      <c r="AR186" s="699"/>
      <c r="AS186" s="699"/>
      <c r="AT186" s="1133"/>
      <c r="AU186" s="1129"/>
      <c r="AV186" s="1129"/>
      <c r="AW186" s="1129"/>
      <c r="AX186" s="1129"/>
      <c r="AY186" s="1129"/>
      <c r="AZ186" s="1129"/>
      <c r="BA186" s="1129"/>
      <c r="BB186" s="1129"/>
      <c r="BC186" s="1129"/>
      <c r="BD186" s="1129"/>
      <c r="BE186" s="1129"/>
      <c r="BF186" s="1129"/>
      <c r="BG186" s="1129"/>
      <c r="BH186" s="1129"/>
      <c r="BI186" s="1129"/>
      <c r="BJ186" s="1129"/>
      <c r="BK186" s="1129"/>
      <c r="BL186" s="1129"/>
      <c r="BM186" s="1129"/>
      <c r="BN186" s="1129"/>
      <c r="BO186" s="1129"/>
      <c r="BP186" s="1129"/>
      <c r="BQ186" s="1129"/>
      <c r="BR186" s="1129"/>
      <c r="BS186" s="1129"/>
      <c r="BT186" s="1129"/>
      <c r="BU186" s="1129"/>
      <c r="BV186" s="1129"/>
      <c r="BW186" s="1129"/>
      <c r="BX186" s="1129"/>
      <c r="BY186" s="1129"/>
      <c r="BZ186" s="1131"/>
    </row>
    <row r="187" spans="1:78" s="44" customFormat="1" ht="7.5" customHeight="1">
      <c r="A187" s="676"/>
      <c r="B187" s="677"/>
      <c r="C187" s="678"/>
      <c r="D187" s="680" t="s">
        <v>280</v>
      </c>
      <c r="E187" s="682"/>
      <c r="F187" s="683"/>
      <c r="G187" s="683"/>
      <c r="H187" s="683"/>
      <c r="I187" s="683"/>
      <c r="J187" s="683"/>
      <c r="K187" s="683"/>
      <c r="L187" s="683"/>
      <c r="M187" s="683"/>
      <c r="N187" s="683"/>
      <c r="O187" s="683"/>
      <c r="P187" s="684"/>
      <c r="Q187" s="687"/>
      <c r="R187" s="688"/>
      <c r="S187" s="1120"/>
      <c r="T187" s="1121"/>
      <c r="U187" s="1121"/>
      <c r="V187" s="1121"/>
      <c r="W187" s="1121"/>
      <c r="X187" s="687"/>
      <c r="Y187" s="688"/>
      <c r="Z187" s="1120"/>
      <c r="AA187" s="1121"/>
      <c r="AB187" s="1121"/>
      <c r="AC187" s="1121"/>
      <c r="AD187" s="1121"/>
      <c r="AE187" s="687"/>
      <c r="AF187" s="688"/>
      <c r="AG187" s="1120"/>
      <c r="AH187" s="1121"/>
      <c r="AI187" s="1121"/>
      <c r="AJ187" s="1121"/>
      <c r="AK187" s="1121"/>
      <c r="AL187" s="699"/>
      <c r="AM187" s="699"/>
      <c r="AN187" s="700"/>
      <c r="AO187" s="701" t="s">
        <v>306</v>
      </c>
      <c r="AP187" s="700"/>
      <c r="AQ187" s="701"/>
      <c r="AR187" s="699"/>
      <c r="AS187" s="699"/>
      <c r="AT187" s="1132"/>
      <c r="AU187" s="1128"/>
      <c r="AV187" s="1128"/>
      <c r="AW187" s="1128"/>
      <c r="AX187" s="1128"/>
      <c r="AY187" s="1128"/>
      <c r="AZ187" s="1128"/>
      <c r="BA187" s="1128"/>
      <c r="BB187" s="1128"/>
      <c r="BC187" s="1128"/>
      <c r="BD187" s="1128"/>
      <c r="BE187" s="1128"/>
      <c r="BF187" s="1128"/>
      <c r="BG187" s="1128"/>
      <c r="BH187" s="1128"/>
      <c r="BI187" s="1128"/>
      <c r="BJ187" s="1128"/>
      <c r="BK187" s="1128"/>
      <c r="BL187" s="1128"/>
      <c r="BM187" s="1128"/>
      <c r="BN187" s="1128"/>
      <c r="BO187" s="1128"/>
      <c r="BP187" s="1128"/>
      <c r="BQ187" s="1128"/>
      <c r="BR187" s="1128"/>
      <c r="BS187" s="1128"/>
      <c r="BT187" s="1128"/>
      <c r="BU187" s="1128"/>
      <c r="BV187" s="1128"/>
      <c r="BW187" s="1128"/>
      <c r="BX187" s="1128"/>
      <c r="BY187" s="1128"/>
      <c r="BZ187" s="1130"/>
    </row>
    <row r="188" spans="1:78" s="44" customFormat="1" ht="7.5" customHeight="1">
      <c r="A188" s="679"/>
      <c r="B188" s="677"/>
      <c r="C188" s="678"/>
      <c r="D188" s="681"/>
      <c r="E188" s="685"/>
      <c r="F188" s="580"/>
      <c r="G188" s="580"/>
      <c r="H188" s="580"/>
      <c r="I188" s="580"/>
      <c r="J188" s="580"/>
      <c r="K188" s="580"/>
      <c r="L188" s="580"/>
      <c r="M188" s="580"/>
      <c r="N188" s="580"/>
      <c r="O188" s="580"/>
      <c r="P188" s="686"/>
      <c r="Q188" s="687"/>
      <c r="R188" s="688"/>
      <c r="S188" s="1120"/>
      <c r="T188" s="1121"/>
      <c r="U188" s="1121"/>
      <c r="V188" s="1121"/>
      <c r="W188" s="1121"/>
      <c r="X188" s="687"/>
      <c r="Y188" s="688"/>
      <c r="Z188" s="1120"/>
      <c r="AA188" s="1121"/>
      <c r="AB188" s="1121"/>
      <c r="AC188" s="1121"/>
      <c r="AD188" s="1121"/>
      <c r="AE188" s="687"/>
      <c r="AF188" s="688"/>
      <c r="AG188" s="1120"/>
      <c r="AH188" s="1121"/>
      <c r="AI188" s="1121"/>
      <c r="AJ188" s="1121"/>
      <c r="AK188" s="1121"/>
      <c r="AL188" s="699"/>
      <c r="AM188" s="699"/>
      <c r="AN188" s="700"/>
      <c r="AO188" s="701"/>
      <c r="AP188" s="700"/>
      <c r="AQ188" s="701"/>
      <c r="AR188" s="699"/>
      <c r="AS188" s="699"/>
      <c r="AT188" s="1133"/>
      <c r="AU188" s="1129"/>
      <c r="AV188" s="1129"/>
      <c r="AW188" s="1129"/>
      <c r="AX188" s="1129"/>
      <c r="AY188" s="1129"/>
      <c r="AZ188" s="1129"/>
      <c r="BA188" s="1129"/>
      <c r="BB188" s="1129"/>
      <c r="BC188" s="1129"/>
      <c r="BD188" s="1129"/>
      <c r="BE188" s="1129"/>
      <c r="BF188" s="1129"/>
      <c r="BG188" s="1129"/>
      <c r="BH188" s="1129"/>
      <c r="BI188" s="1129"/>
      <c r="BJ188" s="1129"/>
      <c r="BK188" s="1129"/>
      <c r="BL188" s="1129"/>
      <c r="BM188" s="1129"/>
      <c r="BN188" s="1129"/>
      <c r="BO188" s="1129"/>
      <c r="BP188" s="1129"/>
      <c r="BQ188" s="1129"/>
      <c r="BR188" s="1129"/>
      <c r="BS188" s="1129"/>
      <c r="BT188" s="1129"/>
      <c r="BU188" s="1129"/>
      <c r="BV188" s="1129"/>
      <c r="BW188" s="1129"/>
      <c r="BX188" s="1129"/>
      <c r="BY188" s="1129"/>
      <c r="BZ188" s="1131"/>
    </row>
    <row r="189" spans="1:78" s="44" customFormat="1" ht="7.5" customHeight="1">
      <c r="A189" s="676"/>
      <c r="B189" s="677"/>
      <c r="C189" s="678"/>
      <c r="D189" s="680" t="s">
        <v>280</v>
      </c>
      <c r="E189" s="682"/>
      <c r="F189" s="683"/>
      <c r="G189" s="683"/>
      <c r="H189" s="683"/>
      <c r="I189" s="683"/>
      <c r="J189" s="683"/>
      <c r="K189" s="683"/>
      <c r="L189" s="683"/>
      <c r="M189" s="683"/>
      <c r="N189" s="683"/>
      <c r="O189" s="683"/>
      <c r="P189" s="684"/>
      <c r="Q189" s="687"/>
      <c r="R189" s="688"/>
      <c r="S189" s="1120"/>
      <c r="T189" s="1121"/>
      <c r="U189" s="1121"/>
      <c r="V189" s="1121"/>
      <c r="W189" s="1121"/>
      <c r="X189" s="687"/>
      <c r="Y189" s="688"/>
      <c r="Z189" s="1120"/>
      <c r="AA189" s="1121"/>
      <c r="AB189" s="1121"/>
      <c r="AC189" s="1121"/>
      <c r="AD189" s="1121"/>
      <c r="AE189" s="687"/>
      <c r="AF189" s="688"/>
      <c r="AG189" s="1120"/>
      <c r="AH189" s="1121"/>
      <c r="AI189" s="1121"/>
      <c r="AJ189" s="1121"/>
      <c r="AK189" s="1121"/>
      <c r="AL189" s="699"/>
      <c r="AM189" s="699"/>
      <c r="AN189" s="700"/>
      <c r="AO189" s="701" t="s">
        <v>306</v>
      </c>
      <c r="AP189" s="700"/>
      <c r="AQ189" s="701"/>
      <c r="AR189" s="699"/>
      <c r="AS189" s="699"/>
      <c r="AT189" s="1132"/>
      <c r="AU189" s="1128"/>
      <c r="AV189" s="1128"/>
      <c r="AW189" s="1128"/>
      <c r="AX189" s="1128"/>
      <c r="AY189" s="1128"/>
      <c r="AZ189" s="1128"/>
      <c r="BA189" s="1128"/>
      <c r="BB189" s="1128"/>
      <c r="BC189" s="1128"/>
      <c r="BD189" s="1128"/>
      <c r="BE189" s="1128"/>
      <c r="BF189" s="1128"/>
      <c r="BG189" s="1128"/>
      <c r="BH189" s="1128"/>
      <c r="BI189" s="1128"/>
      <c r="BJ189" s="1128"/>
      <c r="BK189" s="1128"/>
      <c r="BL189" s="1128"/>
      <c r="BM189" s="1128"/>
      <c r="BN189" s="1128"/>
      <c r="BO189" s="1128"/>
      <c r="BP189" s="1128"/>
      <c r="BQ189" s="1128"/>
      <c r="BR189" s="1128"/>
      <c r="BS189" s="1128"/>
      <c r="BT189" s="1128"/>
      <c r="BU189" s="1128"/>
      <c r="BV189" s="1128"/>
      <c r="BW189" s="1128"/>
      <c r="BX189" s="1128"/>
      <c r="BY189" s="1128"/>
      <c r="BZ189" s="1130"/>
    </row>
    <row r="190" spans="1:78" s="44" customFormat="1" ht="7.5" customHeight="1">
      <c r="A190" s="679"/>
      <c r="B190" s="677"/>
      <c r="C190" s="678"/>
      <c r="D190" s="681"/>
      <c r="E190" s="685"/>
      <c r="F190" s="580"/>
      <c r="G190" s="580"/>
      <c r="H190" s="580"/>
      <c r="I190" s="580"/>
      <c r="J190" s="580"/>
      <c r="K190" s="580"/>
      <c r="L190" s="580"/>
      <c r="M190" s="580"/>
      <c r="N190" s="580"/>
      <c r="O190" s="580"/>
      <c r="P190" s="686"/>
      <c r="Q190" s="687"/>
      <c r="R190" s="688"/>
      <c r="S190" s="1120"/>
      <c r="T190" s="1121"/>
      <c r="U190" s="1121"/>
      <c r="V190" s="1121"/>
      <c r="W190" s="1121"/>
      <c r="X190" s="687"/>
      <c r="Y190" s="688"/>
      <c r="Z190" s="1120"/>
      <c r="AA190" s="1121"/>
      <c r="AB190" s="1121"/>
      <c r="AC190" s="1121"/>
      <c r="AD190" s="1121"/>
      <c r="AE190" s="687"/>
      <c r="AF190" s="688"/>
      <c r="AG190" s="1120"/>
      <c r="AH190" s="1121"/>
      <c r="AI190" s="1121"/>
      <c r="AJ190" s="1121"/>
      <c r="AK190" s="1121"/>
      <c r="AL190" s="699"/>
      <c r="AM190" s="699"/>
      <c r="AN190" s="700"/>
      <c r="AO190" s="701"/>
      <c r="AP190" s="700"/>
      <c r="AQ190" s="701"/>
      <c r="AR190" s="699"/>
      <c r="AS190" s="699"/>
      <c r="AT190" s="1133"/>
      <c r="AU190" s="1129"/>
      <c r="AV190" s="1129"/>
      <c r="AW190" s="1129"/>
      <c r="AX190" s="1129"/>
      <c r="AY190" s="1129"/>
      <c r="AZ190" s="1129"/>
      <c r="BA190" s="1129"/>
      <c r="BB190" s="1129"/>
      <c r="BC190" s="1129"/>
      <c r="BD190" s="1129"/>
      <c r="BE190" s="1129"/>
      <c r="BF190" s="1129"/>
      <c r="BG190" s="1129"/>
      <c r="BH190" s="1129"/>
      <c r="BI190" s="1129"/>
      <c r="BJ190" s="1129"/>
      <c r="BK190" s="1129"/>
      <c r="BL190" s="1129"/>
      <c r="BM190" s="1129"/>
      <c r="BN190" s="1129"/>
      <c r="BO190" s="1129"/>
      <c r="BP190" s="1129"/>
      <c r="BQ190" s="1129"/>
      <c r="BR190" s="1129"/>
      <c r="BS190" s="1129"/>
      <c r="BT190" s="1129"/>
      <c r="BU190" s="1129"/>
      <c r="BV190" s="1129"/>
      <c r="BW190" s="1129"/>
      <c r="BX190" s="1129"/>
      <c r="BY190" s="1129"/>
      <c r="BZ190" s="1131"/>
    </row>
    <row r="191" spans="1:78" s="44" customFormat="1" ht="7.5" customHeight="1">
      <c r="A191" s="676"/>
      <c r="B191" s="677"/>
      <c r="C191" s="678"/>
      <c r="D191" s="680" t="s">
        <v>280</v>
      </c>
      <c r="E191" s="682"/>
      <c r="F191" s="683"/>
      <c r="G191" s="683"/>
      <c r="H191" s="683"/>
      <c r="I191" s="683"/>
      <c r="J191" s="683"/>
      <c r="K191" s="683"/>
      <c r="L191" s="683"/>
      <c r="M191" s="683"/>
      <c r="N191" s="683"/>
      <c r="O191" s="683"/>
      <c r="P191" s="684"/>
      <c r="Q191" s="687"/>
      <c r="R191" s="688"/>
      <c r="S191" s="1120"/>
      <c r="T191" s="1121"/>
      <c r="U191" s="1121"/>
      <c r="V191" s="1121"/>
      <c r="W191" s="1121"/>
      <c r="X191" s="687"/>
      <c r="Y191" s="688"/>
      <c r="Z191" s="1120"/>
      <c r="AA191" s="1121"/>
      <c r="AB191" s="1121"/>
      <c r="AC191" s="1121"/>
      <c r="AD191" s="1121"/>
      <c r="AE191" s="687"/>
      <c r="AF191" s="688"/>
      <c r="AG191" s="1120"/>
      <c r="AH191" s="1121"/>
      <c r="AI191" s="1121"/>
      <c r="AJ191" s="1121"/>
      <c r="AK191" s="1121"/>
      <c r="AL191" s="699"/>
      <c r="AM191" s="699"/>
      <c r="AN191" s="700"/>
      <c r="AO191" s="701" t="s">
        <v>306</v>
      </c>
      <c r="AP191" s="700"/>
      <c r="AQ191" s="701"/>
      <c r="AR191" s="699"/>
      <c r="AS191" s="699"/>
      <c r="AT191" s="1132"/>
      <c r="AU191" s="1128"/>
      <c r="AV191" s="1128"/>
      <c r="AW191" s="1128"/>
      <c r="AX191" s="1128"/>
      <c r="AY191" s="1128"/>
      <c r="AZ191" s="1128"/>
      <c r="BA191" s="1128"/>
      <c r="BB191" s="1128"/>
      <c r="BC191" s="1128"/>
      <c r="BD191" s="1128"/>
      <c r="BE191" s="1128"/>
      <c r="BF191" s="1128"/>
      <c r="BG191" s="1128"/>
      <c r="BH191" s="1128"/>
      <c r="BI191" s="1128"/>
      <c r="BJ191" s="1128"/>
      <c r="BK191" s="1128"/>
      <c r="BL191" s="1128"/>
      <c r="BM191" s="1128"/>
      <c r="BN191" s="1128"/>
      <c r="BO191" s="1128"/>
      <c r="BP191" s="1128"/>
      <c r="BQ191" s="1128"/>
      <c r="BR191" s="1128"/>
      <c r="BS191" s="1128"/>
      <c r="BT191" s="1128"/>
      <c r="BU191" s="1128"/>
      <c r="BV191" s="1128"/>
      <c r="BW191" s="1128"/>
      <c r="BX191" s="1128"/>
      <c r="BY191" s="1128"/>
      <c r="BZ191" s="1130"/>
    </row>
    <row r="192" spans="1:78" s="44" customFormat="1" ht="7.5" customHeight="1">
      <c r="A192" s="679"/>
      <c r="B192" s="677"/>
      <c r="C192" s="678"/>
      <c r="D192" s="681"/>
      <c r="E192" s="685"/>
      <c r="F192" s="580"/>
      <c r="G192" s="580"/>
      <c r="H192" s="580"/>
      <c r="I192" s="580"/>
      <c r="J192" s="580"/>
      <c r="K192" s="580"/>
      <c r="L192" s="580"/>
      <c r="M192" s="580"/>
      <c r="N192" s="580"/>
      <c r="O192" s="580"/>
      <c r="P192" s="686"/>
      <c r="Q192" s="687"/>
      <c r="R192" s="688"/>
      <c r="S192" s="1120"/>
      <c r="T192" s="1121"/>
      <c r="U192" s="1121"/>
      <c r="V192" s="1121"/>
      <c r="W192" s="1121"/>
      <c r="X192" s="687"/>
      <c r="Y192" s="688"/>
      <c r="Z192" s="1120"/>
      <c r="AA192" s="1121"/>
      <c r="AB192" s="1121"/>
      <c r="AC192" s="1121"/>
      <c r="AD192" s="1121"/>
      <c r="AE192" s="687"/>
      <c r="AF192" s="688"/>
      <c r="AG192" s="1120"/>
      <c r="AH192" s="1121"/>
      <c r="AI192" s="1121"/>
      <c r="AJ192" s="1121"/>
      <c r="AK192" s="1121"/>
      <c r="AL192" s="699"/>
      <c r="AM192" s="699"/>
      <c r="AN192" s="700"/>
      <c r="AO192" s="701"/>
      <c r="AP192" s="700"/>
      <c r="AQ192" s="701"/>
      <c r="AR192" s="699"/>
      <c r="AS192" s="699"/>
      <c r="AT192" s="1133"/>
      <c r="AU192" s="1129"/>
      <c r="AV192" s="1129"/>
      <c r="AW192" s="1129"/>
      <c r="AX192" s="1129"/>
      <c r="AY192" s="1129"/>
      <c r="AZ192" s="1129"/>
      <c r="BA192" s="1129"/>
      <c r="BB192" s="1129"/>
      <c r="BC192" s="1129"/>
      <c r="BD192" s="1129"/>
      <c r="BE192" s="1129"/>
      <c r="BF192" s="1129"/>
      <c r="BG192" s="1129"/>
      <c r="BH192" s="1129"/>
      <c r="BI192" s="1129"/>
      <c r="BJ192" s="1129"/>
      <c r="BK192" s="1129"/>
      <c r="BL192" s="1129"/>
      <c r="BM192" s="1129"/>
      <c r="BN192" s="1129"/>
      <c r="BO192" s="1129"/>
      <c r="BP192" s="1129"/>
      <c r="BQ192" s="1129"/>
      <c r="BR192" s="1129"/>
      <c r="BS192" s="1129"/>
      <c r="BT192" s="1129"/>
      <c r="BU192" s="1129"/>
      <c r="BV192" s="1129"/>
      <c r="BW192" s="1129"/>
      <c r="BX192" s="1129"/>
      <c r="BY192" s="1129"/>
      <c r="BZ192" s="1131"/>
    </row>
    <row r="193" spans="1:78" s="44" customFormat="1" ht="7.5" customHeight="1">
      <c r="A193" s="676"/>
      <c r="B193" s="677"/>
      <c r="C193" s="678"/>
      <c r="D193" s="680" t="s">
        <v>280</v>
      </c>
      <c r="E193" s="682"/>
      <c r="F193" s="683"/>
      <c r="G193" s="683"/>
      <c r="H193" s="683"/>
      <c r="I193" s="683"/>
      <c r="J193" s="683"/>
      <c r="K193" s="683"/>
      <c r="L193" s="683"/>
      <c r="M193" s="683"/>
      <c r="N193" s="683"/>
      <c r="O193" s="683"/>
      <c r="P193" s="684"/>
      <c r="Q193" s="687"/>
      <c r="R193" s="688"/>
      <c r="S193" s="1120"/>
      <c r="T193" s="1121"/>
      <c r="U193" s="1121"/>
      <c r="V193" s="1121"/>
      <c r="W193" s="1121"/>
      <c r="X193" s="687"/>
      <c r="Y193" s="688"/>
      <c r="Z193" s="1120"/>
      <c r="AA193" s="1121"/>
      <c r="AB193" s="1121"/>
      <c r="AC193" s="1121"/>
      <c r="AD193" s="1121"/>
      <c r="AE193" s="687"/>
      <c r="AF193" s="688"/>
      <c r="AG193" s="1120"/>
      <c r="AH193" s="1121"/>
      <c r="AI193" s="1121"/>
      <c r="AJ193" s="1121"/>
      <c r="AK193" s="1121"/>
      <c r="AL193" s="699"/>
      <c r="AM193" s="699"/>
      <c r="AN193" s="700"/>
      <c r="AO193" s="701" t="s">
        <v>306</v>
      </c>
      <c r="AP193" s="700"/>
      <c r="AQ193" s="701"/>
      <c r="AR193" s="699"/>
      <c r="AS193" s="699"/>
      <c r="AT193" s="1132"/>
      <c r="AU193" s="1128"/>
      <c r="AV193" s="1128"/>
      <c r="AW193" s="1128"/>
      <c r="AX193" s="1128"/>
      <c r="AY193" s="1128"/>
      <c r="AZ193" s="1128"/>
      <c r="BA193" s="1128"/>
      <c r="BB193" s="1128"/>
      <c r="BC193" s="1128"/>
      <c r="BD193" s="1128"/>
      <c r="BE193" s="1128"/>
      <c r="BF193" s="1128"/>
      <c r="BG193" s="1128"/>
      <c r="BH193" s="1128"/>
      <c r="BI193" s="1128"/>
      <c r="BJ193" s="1128"/>
      <c r="BK193" s="1128"/>
      <c r="BL193" s="1128"/>
      <c r="BM193" s="1128"/>
      <c r="BN193" s="1128"/>
      <c r="BO193" s="1128"/>
      <c r="BP193" s="1128"/>
      <c r="BQ193" s="1128"/>
      <c r="BR193" s="1128"/>
      <c r="BS193" s="1128"/>
      <c r="BT193" s="1128"/>
      <c r="BU193" s="1128"/>
      <c r="BV193" s="1128"/>
      <c r="BW193" s="1128"/>
      <c r="BX193" s="1128"/>
      <c r="BY193" s="1128"/>
      <c r="BZ193" s="1130"/>
    </row>
    <row r="194" spans="1:78" s="44" customFormat="1" ht="7.5" customHeight="1">
      <c r="A194" s="679"/>
      <c r="B194" s="677"/>
      <c r="C194" s="678"/>
      <c r="D194" s="681"/>
      <c r="E194" s="685"/>
      <c r="F194" s="580"/>
      <c r="G194" s="580"/>
      <c r="H194" s="580"/>
      <c r="I194" s="580"/>
      <c r="J194" s="580"/>
      <c r="K194" s="580"/>
      <c r="L194" s="580"/>
      <c r="M194" s="580"/>
      <c r="N194" s="580"/>
      <c r="O194" s="580"/>
      <c r="P194" s="686"/>
      <c r="Q194" s="687"/>
      <c r="R194" s="688"/>
      <c r="S194" s="1120"/>
      <c r="T194" s="1121"/>
      <c r="U194" s="1121"/>
      <c r="V194" s="1121"/>
      <c r="W194" s="1121"/>
      <c r="X194" s="687"/>
      <c r="Y194" s="688"/>
      <c r="Z194" s="1120"/>
      <c r="AA194" s="1121"/>
      <c r="AB194" s="1121"/>
      <c r="AC194" s="1121"/>
      <c r="AD194" s="1121"/>
      <c r="AE194" s="687"/>
      <c r="AF194" s="688"/>
      <c r="AG194" s="1120"/>
      <c r="AH194" s="1121"/>
      <c r="AI194" s="1121"/>
      <c r="AJ194" s="1121"/>
      <c r="AK194" s="1121"/>
      <c r="AL194" s="699"/>
      <c r="AM194" s="699"/>
      <c r="AN194" s="700"/>
      <c r="AO194" s="701"/>
      <c r="AP194" s="700"/>
      <c r="AQ194" s="701"/>
      <c r="AR194" s="699"/>
      <c r="AS194" s="699"/>
      <c r="AT194" s="1133"/>
      <c r="AU194" s="1129"/>
      <c r="AV194" s="1129"/>
      <c r="AW194" s="1129"/>
      <c r="AX194" s="1129"/>
      <c r="AY194" s="1129"/>
      <c r="AZ194" s="1129"/>
      <c r="BA194" s="1129"/>
      <c r="BB194" s="1129"/>
      <c r="BC194" s="1129"/>
      <c r="BD194" s="1129"/>
      <c r="BE194" s="1129"/>
      <c r="BF194" s="1129"/>
      <c r="BG194" s="1129"/>
      <c r="BH194" s="1129"/>
      <c r="BI194" s="1129"/>
      <c r="BJ194" s="1129"/>
      <c r="BK194" s="1129"/>
      <c r="BL194" s="1129"/>
      <c r="BM194" s="1129"/>
      <c r="BN194" s="1129"/>
      <c r="BO194" s="1129"/>
      <c r="BP194" s="1129"/>
      <c r="BQ194" s="1129"/>
      <c r="BR194" s="1129"/>
      <c r="BS194" s="1129"/>
      <c r="BT194" s="1129"/>
      <c r="BU194" s="1129"/>
      <c r="BV194" s="1129"/>
      <c r="BW194" s="1129"/>
      <c r="BX194" s="1129"/>
      <c r="BY194" s="1129"/>
      <c r="BZ194" s="1131"/>
    </row>
    <row r="195" spans="1:78" s="44" customFormat="1" ht="7.5" customHeight="1">
      <c r="A195" s="676"/>
      <c r="B195" s="677"/>
      <c r="C195" s="678"/>
      <c r="D195" s="680" t="s">
        <v>280</v>
      </c>
      <c r="E195" s="682"/>
      <c r="F195" s="683"/>
      <c r="G195" s="683"/>
      <c r="H195" s="683"/>
      <c r="I195" s="683"/>
      <c r="J195" s="683"/>
      <c r="K195" s="683"/>
      <c r="L195" s="683"/>
      <c r="M195" s="683"/>
      <c r="N195" s="683"/>
      <c r="O195" s="683"/>
      <c r="P195" s="684"/>
      <c r="Q195" s="687"/>
      <c r="R195" s="688"/>
      <c r="S195" s="1120"/>
      <c r="T195" s="1121"/>
      <c r="U195" s="1121"/>
      <c r="V195" s="1121"/>
      <c r="W195" s="1121"/>
      <c r="X195" s="687"/>
      <c r="Y195" s="688"/>
      <c r="Z195" s="1120"/>
      <c r="AA195" s="1121"/>
      <c r="AB195" s="1121"/>
      <c r="AC195" s="1121"/>
      <c r="AD195" s="1121"/>
      <c r="AE195" s="687"/>
      <c r="AF195" s="688"/>
      <c r="AG195" s="1120"/>
      <c r="AH195" s="1121"/>
      <c r="AI195" s="1121"/>
      <c r="AJ195" s="1121"/>
      <c r="AK195" s="1121"/>
      <c r="AL195" s="699"/>
      <c r="AM195" s="699"/>
      <c r="AN195" s="700"/>
      <c r="AO195" s="701" t="s">
        <v>306</v>
      </c>
      <c r="AP195" s="700"/>
      <c r="AQ195" s="701"/>
      <c r="AR195" s="699"/>
      <c r="AS195" s="699"/>
      <c r="AT195" s="1132"/>
      <c r="AU195" s="1128"/>
      <c r="AV195" s="1128"/>
      <c r="AW195" s="1128"/>
      <c r="AX195" s="1128"/>
      <c r="AY195" s="1128"/>
      <c r="AZ195" s="1128"/>
      <c r="BA195" s="1128"/>
      <c r="BB195" s="1128"/>
      <c r="BC195" s="1128"/>
      <c r="BD195" s="1128"/>
      <c r="BE195" s="1128"/>
      <c r="BF195" s="1128"/>
      <c r="BG195" s="1128"/>
      <c r="BH195" s="1128"/>
      <c r="BI195" s="1128"/>
      <c r="BJ195" s="1128"/>
      <c r="BK195" s="1128"/>
      <c r="BL195" s="1128"/>
      <c r="BM195" s="1128"/>
      <c r="BN195" s="1128"/>
      <c r="BO195" s="1128"/>
      <c r="BP195" s="1128"/>
      <c r="BQ195" s="1128"/>
      <c r="BR195" s="1128"/>
      <c r="BS195" s="1128"/>
      <c r="BT195" s="1128"/>
      <c r="BU195" s="1128"/>
      <c r="BV195" s="1128"/>
      <c r="BW195" s="1128"/>
      <c r="BX195" s="1128"/>
      <c r="BY195" s="1128"/>
      <c r="BZ195" s="1130"/>
    </row>
    <row r="196" spans="1:78" s="44" customFormat="1" ht="7.5" customHeight="1">
      <c r="A196" s="679"/>
      <c r="B196" s="677"/>
      <c r="C196" s="678"/>
      <c r="D196" s="681"/>
      <c r="E196" s="685"/>
      <c r="F196" s="580"/>
      <c r="G196" s="580"/>
      <c r="H196" s="580"/>
      <c r="I196" s="580"/>
      <c r="J196" s="580"/>
      <c r="K196" s="580"/>
      <c r="L196" s="580"/>
      <c r="M196" s="580"/>
      <c r="N196" s="580"/>
      <c r="O196" s="580"/>
      <c r="P196" s="686"/>
      <c r="Q196" s="687"/>
      <c r="R196" s="688"/>
      <c r="S196" s="1120"/>
      <c r="T196" s="1121"/>
      <c r="U196" s="1121"/>
      <c r="V196" s="1121"/>
      <c r="W196" s="1121"/>
      <c r="X196" s="687"/>
      <c r="Y196" s="688"/>
      <c r="Z196" s="1120"/>
      <c r="AA196" s="1121"/>
      <c r="AB196" s="1121"/>
      <c r="AC196" s="1121"/>
      <c r="AD196" s="1121"/>
      <c r="AE196" s="687"/>
      <c r="AF196" s="688"/>
      <c r="AG196" s="1120"/>
      <c r="AH196" s="1121"/>
      <c r="AI196" s="1121"/>
      <c r="AJ196" s="1121"/>
      <c r="AK196" s="1121"/>
      <c r="AL196" s="699"/>
      <c r="AM196" s="699"/>
      <c r="AN196" s="700"/>
      <c r="AO196" s="701"/>
      <c r="AP196" s="700"/>
      <c r="AQ196" s="701"/>
      <c r="AR196" s="699"/>
      <c r="AS196" s="699"/>
      <c r="AT196" s="1133"/>
      <c r="AU196" s="1129"/>
      <c r="AV196" s="1129"/>
      <c r="AW196" s="1129"/>
      <c r="AX196" s="1129"/>
      <c r="AY196" s="1129"/>
      <c r="AZ196" s="1129"/>
      <c r="BA196" s="1129"/>
      <c r="BB196" s="1129"/>
      <c r="BC196" s="1129"/>
      <c r="BD196" s="1129"/>
      <c r="BE196" s="1129"/>
      <c r="BF196" s="1129"/>
      <c r="BG196" s="1129"/>
      <c r="BH196" s="1129"/>
      <c r="BI196" s="1129"/>
      <c r="BJ196" s="1129"/>
      <c r="BK196" s="1129"/>
      <c r="BL196" s="1129"/>
      <c r="BM196" s="1129"/>
      <c r="BN196" s="1129"/>
      <c r="BO196" s="1129"/>
      <c r="BP196" s="1129"/>
      <c r="BQ196" s="1129"/>
      <c r="BR196" s="1129"/>
      <c r="BS196" s="1129"/>
      <c r="BT196" s="1129"/>
      <c r="BU196" s="1129"/>
      <c r="BV196" s="1129"/>
      <c r="BW196" s="1129"/>
      <c r="BX196" s="1129"/>
      <c r="BY196" s="1129"/>
      <c r="BZ196" s="1131"/>
    </row>
    <row r="197" spans="1:78" s="44" customFormat="1" ht="7.5" customHeight="1">
      <c r="A197" s="676"/>
      <c r="B197" s="677"/>
      <c r="C197" s="678"/>
      <c r="D197" s="680" t="s">
        <v>280</v>
      </c>
      <c r="E197" s="682"/>
      <c r="F197" s="683"/>
      <c r="G197" s="683"/>
      <c r="H197" s="683"/>
      <c r="I197" s="683"/>
      <c r="J197" s="683"/>
      <c r="K197" s="683"/>
      <c r="L197" s="683"/>
      <c r="M197" s="683"/>
      <c r="N197" s="683"/>
      <c r="O197" s="683"/>
      <c r="P197" s="684"/>
      <c r="Q197" s="687"/>
      <c r="R197" s="688"/>
      <c r="S197" s="1120"/>
      <c r="T197" s="1121"/>
      <c r="U197" s="1121"/>
      <c r="V197" s="1121"/>
      <c r="W197" s="1121"/>
      <c r="X197" s="687"/>
      <c r="Y197" s="688"/>
      <c r="Z197" s="1120"/>
      <c r="AA197" s="1121"/>
      <c r="AB197" s="1121"/>
      <c r="AC197" s="1121"/>
      <c r="AD197" s="1121"/>
      <c r="AE197" s="687"/>
      <c r="AF197" s="688"/>
      <c r="AG197" s="1120"/>
      <c r="AH197" s="1121"/>
      <c r="AI197" s="1121"/>
      <c r="AJ197" s="1121"/>
      <c r="AK197" s="1121"/>
      <c r="AL197" s="699"/>
      <c r="AM197" s="699"/>
      <c r="AN197" s="700"/>
      <c r="AO197" s="701" t="s">
        <v>306</v>
      </c>
      <c r="AP197" s="700"/>
      <c r="AQ197" s="701"/>
      <c r="AR197" s="699"/>
      <c r="AS197" s="699"/>
      <c r="AT197" s="1132"/>
      <c r="AU197" s="1128"/>
      <c r="AV197" s="1128"/>
      <c r="AW197" s="1128"/>
      <c r="AX197" s="1128"/>
      <c r="AY197" s="1128"/>
      <c r="AZ197" s="1128"/>
      <c r="BA197" s="1128"/>
      <c r="BB197" s="1128"/>
      <c r="BC197" s="1128"/>
      <c r="BD197" s="1128"/>
      <c r="BE197" s="1128"/>
      <c r="BF197" s="1128"/>
      <c r="BG197" s="1128"/>
      <c r="BH197" s="1128"/>
      <c r="BI197" s="1128"/>
      <c r="BJ197" s="1128"/>
      <c r="BK197" s="1128"/>
      <c r="BL197" s="1128"/>
      <c r="BM197" s="1128"/>
      <c r="BN197" s="1128"/>
      <c r="BO197" s="1128"/>
      <c r="BP197" s="1128"/>
      <c r="BQ197" s="1128"/>
      <c r="BR197" s="1128"/>
      <c r="BS197" s="1128"/>
      <c r="BT197" s="1128"/>
      <c r="BU197" s="1128"/>
      <c r="BV197" s="1128"/>
      <c r="BW197" s="1128"/>
      <c r="BX197" s="1128"/>
      <c r="BY197" s="1128"/>
      <c r="BZ197" s="1130"/>
    </row>
    <row r="198" spans="1:78" s="44" customFormat="1" ht="7.5" customHeight="1">
      <c r="A198" s="679"/>
      <c r="B198" s="677"/>
      <c r="C198" s="678"/>
      <c r="D198" s="681"/>
      <c r="E198" s="685"/>
      <c r="F198" s="580"/>
      <c r="G198" s="580"/>
      <c r="H198" s="580"/>
      <c r="I198" s="580"/>
      <c r="J198" s="580"/>
      <c r="K198" s="580"/>
      <c r="L198" s="580"/>
      <c r="M198" s="580"/>
      <c r="N198" s="580"/>
      <c r="O198" s="580"/>
      <c r="P198" s="686"/>
      <c r="Q198" s="687"/>
      <c r="R198" s="688"/>
      <c r="S198" s="1120"/>
      <c r="T198" s="1121"/>
      <c r="U198" s="1121"/>
      <c r="V198" s="1121"/>
      <c r="W198" s="1121"/>
      <c r="X198" s="687"/>
      <c r="Y198" s="688"/>
      <c r="Z198" s="1120"/>
      <c r="AA198" s="1121"/>
      <c r="AB198" s="1121"/>
      <c r="AC198" s="1121"/>
      <c r="AD198" s="1121"/>
      <c r="AE198" s="687"/>
      <c r="AF198" s="688"/>
      <c r="AG198" s="1120"/>
      <c r="AH198" s="1121"/>
      <c r="AI198" s="1121"/>
      <c r="AJ198" s="1121"/>
      <c r="AK198" s="1121"/>
      <c r="AL198" s="699"/>
      <c r="AM198" s="699"/>
      <c r="AN198" s="700"/>
      <c r="AO198" s="701"/>
      <c r="AP198" s="700"/>
      <c r="AQ198" s="701"/>
      <c r="AR198" s="699"/>
      <c r="AS198" s="699"/>
      <c r="AT198" s="1133"/>
      <c r="AU198" s="1129"/>
      <c r="AV198" s="1129"/>
      <c r="AW198" s="1129"/>
      <c r="AX198" s="1129"/>
      <c r="AY198" s="1129"/>
      <c r="AZ198" s="1129"/>
      <c r="BA198" s="1129"/>
      <c r="BB198" s="1129"/>
      <c r="BC198" s="1129"/>
      <c r="BD198" s="1129"/>
      <c r="BE198" s="1129"/>
      <c r="BF198" s="1129"/>
      <c r="BG198" s="1129"/>
      <c r="BH198" s="1129"/>
      <c r="BI198" s="1129"/>
      <c r="BJ198" s="1129"/>
      <c r="BK198" s="1129"/>
      <c r="BL198" s="1129"/>
      <c r="BM198" s="1129"/>
      <c r="BN198" s="1129"/>
      <c r="BO198" s="1129"/>
      <c r="BP198" s="1129"/>
      <c r="BQ198" s="1129"/>
      <c r="BR198" s="1129"/>
      <c r="BS198" s="1129"/>
      <c r="BT198" s="1129"/>
      <c r="BU198" s="1129"/>
      <c r="BV198" s="1129"/>
      <c r="BW198" s="1129"/>
      <c r="BX198" s="1129"/>
      <c r="BY198" s="1129"/>
      <c r="BZ198" s="1131"/>
    </row>
    <row r="199" spans="1:78" s="44" customFormat="1" ht="7.5" customHeight="1">
      <c r="A199" s="676"/>
      <c r="B199" s="677"/>
      <c r="C199" s="678"/>
      <c r="D199" s="680" t="s">
        <v>280</v>
      </c>
      <c r="E199" s="682"/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4"/>
      <c r="Q199" s="687"/>
      <c r="R199" s="688"/>
      <c r="S199" s="1120"/>
      <c r="T199" s="1121"/>
      <c r="U199" s="1121"/>
      <c r="V199" s="1121"/>
      <c r="W199" s="1121"/>
      <c r="X199" s="687"/>
      <c r="Y199" s="688"/>
      <c r="Z199" s="1120"/>
      <c r="AA199" s="1121"/>
      <c r="AB199" s="1121"/>
      <c r="AC199" s="1121"/>
      <c r="AD199" s="1121"/>
      <c r="AE199" s="687"/>
      <c r="AF199" s="688"/>
      <c r="AG199" s="1120"/>
      <c r="AH199" s="1121"/>
      <c r="AI199" s="1121"/>
      <c r="AJ199" s="1121"/>
      <c r="AK199" s="1121"/>
      <c r="AL199" s="699"/>
      <c r="AM199" s="699"/>
      <c r="AN199" s="700"/>
      <c r="AO199" s="701" t="s">
        <v>306</v>
      </c>
      <c r="AP199" s="700"/>
      <c r="AQ199" s="701"/>
      <c r="AR199" s="699"/>
      <c r="AS199" s="699"/>
      <c r="AT199" s="1132"/>
      <c r="AU199" s="1128"/>
      <c r="AV199" s="1128"/>
      <c r="AW199" s="1128"/>
      <c r="AX199" s="1128"/>
      <c r="AY199" s="1128"/>
      <c r="AZ199" s="1128"/>
      <c r="BA199" s="1128"/>
      <c r="BB199" s="1128"/>
      <c r="BC199" s="1128"/>
      <c r="BD199" s="1128"/>
      <c r="BE199" s="1128"/>
      <c r="BF199" s="1128"/>
      <c r="BG199" s="1128"/>
      <c r="BH199" s="1128"/>
      <c r="BI199" s="1128"/>
      <c r="BJ199" s="1128"/>
      <c r="BK199" s="1128"/>
      <c r="BL199" s="1128"/>
      <c r="BM199" s="1128"/>
      <c r="BN199" s="1128"/>
      <c r="BO199" s="1128"/>
      <c r="BP199" s="1128"/>
      <c r="BQ199" s="1128"/>
      <c r="BR199" s="1128"/>
      <c r="BS199" s="1128"/>
      <c r="BT199" s="1128"/>
      <c r="BU199" s="1128"/>
      <c r="BV199" s="1128"/>
      <c r="BW199" s="1128"/>
      <c r="BX199" s="1128"/>
      <c r="BY199" s="1128"/>
      <c r="BZ199" s="1130"/>
    </row>
    <row r="200" spans="1:78" s="44" customFormat="1" ht="7.5" customHeight="1">
      <c r="A200" s="679"/>
      <c r="B200" s="677"/>
      <c r="C200" s="678"/>
      <c r="D200" s="681"/>
      <c r="E200" s="685"/>
      <c r="F200" s="580"/>
      <c r="G200" s="580"/>
      <c r="H200" s="580"/>
      <c r="I200" s="580"/>
      <c r="J200" s="580"/>
      <c r="K200" s="580"/>
      <c r="L200" s="580"/>
      <c r="M200" s="580"/>
      <c r="N200" s="580"/>
      <c r="O200" s="580"/>
      <c r="P200" s="686"/>
      <c r="Q200" s="687"/>
      <c r="R200" s="688"/>
      <c r="S200" s="1120"/>
      <c r="T200" s="1121"/>
      <c r="U200" s="1121"/>
      <c r="V200" s="1121"/>
      <c r="W200" s="1121"/>
      <c r="X200" s="687"/>
      <c r="Y200" s="688"/>
      <c r="Z200" s="1120"/>
      <c r="AA200" s="1121"/>
      <c r="AB200" s="1121"/>
      <c r="AC200" s="1121"/>
      <c r="AD200" s="1121"/>
      <c r="AE200" s="687"/>
      <c r="AF200" s="688"/>
      <c r="AG200" s="1120"/>
      <c r="AH200" s="1121"/>
      <c r="AI200" s="1121"/>
      <c r="AJ200" s="1121"/>
      <c r="AK200" s="1121"/>
      <c r="AL200" s="699"/>
      <c r="AM200" s="699"/>
      <c r="AN200" s="700"/>
      <c r="AO200" s="701"/>
      <c r="AP200" s="700"/>
      <c r="AQ200" s="701"/>
      <c r="AR200" s="699"/>
      <c r="AS200" s="699"/>
      <c r="AT200" s="1133"/>
      <c r="AU200" s="1129"/>
      <c r="AV200" s="1129"/>
      <c r="AW200" s="1129"/>
      <c r="AX200" s="1129"/>
      <c r="AY200" s="1129"/>
      <c r="AZ200" s="1129"/>
      <c r="BA200" s="1129"/>
      <c r="BB200" s="1129"/>
      <c r="BC200" s="1129"/>
      <c r="BD200" s="1129"/>
      <c r="BE200" s="1129"/>
      <c r="BF200" s="1129"/>
      <c r="BG200" s="1129"/>
      <c r="BH200" s="1129"/>
      <c r="BI200" s="1129"/>
      <c r="BJ200" s="1129"/>
      <c r="BK200" s="1129"/>
      <c r="BL200" s="1129"/>
      <c r="BM200" s="1129"/>
      <c r="BN200" s="1129"/>
      <c r="BO200" s="1129"/>
      <c r="BP200" s="1129"/>
      <c r="BQ200" s="1129"/>
      <c r="BR200" s="1129"/>
      <c r="BS200" s="1129"/>
      <c r="BT200" s="1129"/>
      <c r="BU200" s="1129"/>
      <c r="BV200" s="1129"/>
      <c r="BW200" s="1129"/>
      <c r="BX200" s="1129"/>
      <c r="BY200" s="1129"/>
      <c r="BZ200" s="1131"/>
    </row>
    <row r="201" spans="1:78" s="44" customFormat="1" ht="7.5" customHeight="1">
      <c r="A201" s="676"/>
      <c r="B201" s="677"/>
      <c r="C201" s="678"/>
      <c r="D201" s="680" t="s">
        <v>280</v>
      </c>
      <c r="E201" s="682"/>
      <c r="F201" s="683"/>
      <c r="G201" s="683"/>
      <c r="H201" s="683"/>
      <c r="I201" s="683"/>
      <c r="J201" s="683"/>
      <c r="K201" s="683"/>
      <c r="L201" s="683"/>
      <c r="M201" s="683"/>
      <c r="N201" s="683"/>
      <c r="O201" s="683"/>
      <c r="P201" s="684"/>
      <c r="Q201" s="687"/>
      <c r="R201" s="688"/>
      <c r="S201" s="1120"/>
      <c r="T201" s="1121"/>
      <c r="U201" s="1121"/>
      <c r="V201" s="1121"/>
      <c r="W201" s="1121"/>
      <c r="X201" s="687"/>
      <c r="Y201" s="688"/>
      <c r="Z201" s="1120"/>
      <c r="AA201" s="1121"/>
      <c r="AB201" s="1121"/>
      <c r="AC201" s="1121"/>
      <c r="AD201" s="1121"/>
      <c r="AE201" s="687"/>
      <c r="AF201" s="688"/>
      <c r="AG201" s="1120"/>
      <c r="AH201" s="1121"/>
      <c r="AI201" s="1121"/>
      <c r="AJ201" s="1121"/>
      <c r="AK201" s="1121"/>
      <c r="AL201" s="699"/>
      <c r="AM201" s="699"/>
      <c r="AN201" s="700"/>
      <c r="AO201" s="701" t="s">
        <v>306</v>
      </c>
      <c r="AP201" s="700"/>
      <c r="AQ201" s="701"/>
      <c r="AR201" s="699"/>
      <c r="AS201" s="699"/>
      <c r="AT201" s="1132"/>
      <c r="AU201" s="1128"/>
      <c r="AV201" s="1128"/>
      <c r="AW201" s="1128"/>
      <c r="AX201" s="1128"/>
      <c r="AY201" s="1128"/>
      <c r="AZ201" s="1128"/>
      <c r="BA201" s="1128"/>
      <c r="BB201" s="1128"/>
      <c r="BC201" s="1128"/>
      <c r="BD201" s="1128"/>
      <c r="BE201" s="1128"/>
      <c r="BF201" s="1128"/>
      <c r="BG201" s="1128"/>
      <c r="BH201" s="1128"/>
      <c r="BI201" s="1128"/>
      <c r="BJ201" s="1128"/>
      <c r="BK201" s="1128"/>
      <c r="BL201" s="1128"/>
      <c r="BM201" s="1128"/>
      <c r="BN201" s="1128"/>
      <c r="BO201" s="1128"/>
      <c r="BP201" s="1128"/>
      <c r="BQ201" s="1128"/>
      <c r="BR201" s="1128"/>
      <c r="BS201" s="1128"/>
      <c r="BT201" s="1128"/>
      <c r="BU201" s="1128"/>
      <c r="BV201" s="1128"/>
      <c r="BW201" s="1128"/>
      <c r="BX201" s="1128"/>
      <c r="BY201" s="1128"/>
      <c r="BZ201" s="1130"/>
    </row>
    <row r="202" spans="1:78" s="44" customFormat="1" ht="7.5" customHeight="1">
      <c r="A202" s="679"/>
      <c r="B202" s="677"/>
      <c r="C202" s="678"/>
      <c r="D202" s="681"/>
      <c r="E202" s="685"/>
      <c r="F202" s="580"/>
      <c r="G202" s="580"/>
      <c r="H202" s="580"/>
      <c r="I202" s="580"/>
      <c r="J202" s="580"/>
      <c r="K202" s="580"/>
      <c r="L202" s="580"/>
      <c r="M202" s="580"/>
      <c r="N202" s="580"/>
      <c r="O202" s="580"/>
      <c r="P202" s="686"/>
      <c r="Q202" s="687"/>
      <c r="R202" s="688"/>
      <c r="S202" s="1120"/>
      <c r="T202" s="1121"/>
      <c r="U202" s="1121"/>
      <c r="V202" s="1121"/>
      <c r="W202" s="1121"/>
      <c r="X202" s="687"/>
      <c r="Y202" s="688"/>
      <c r="Z202" s="1120"/>
      <c r="AA202" s="1121"/>
      <c r="AB202" s="1121"/>
      <c r="AC202" s="1121"/>
      <c r="AD202" s="1121"/>
      <c r="AE202" s="687"/>
      <c r="AF202" s="688"/>
      <c r="AG202" s="1120"/>
      <c r="AH202" s="1121"/>
      <c r="AI202" s="1121"/>
      <c r="AJ202" s="1121"/>
      <c r="AK202" s="1121"/>
      <c r="AL202" s="699"/>
      <c r="AM202" s="699"/>
      <c r="AN202" s="700"/>
      <c r="AO202" s="701"/>
      <c r="AP202" s="700"/>
      <c r="AQ202" s="701"/>
      <c r="AR202" s="699"/>
      <c r="AS202" s="699"/>
      <c r="AT202" s="1133"/>
      <c r="AU202" s="1129"/>
      <c r="AV202" s="1129"/>
      <c r="AW202" s="1129"/>
      <c r="AX202" s="1129"/>
      <c r="AY202" s="1129"/>
      <c r="AZ202" s="1129"/>
      <c r="BA202" s="1129"/>
      <c r="BB202" s="1129"/>
      <c r="BC202" s="1129"/>
      <c r="BD202" s="1129"/>
      <c r="BE202" s="1129"/>
      <c r="BF202" s="1129"/>
      <c r="BG202" s="1129"/>
      <c r="BH202" s="1129"/>
      <c r="BI202" s="1129"/>
      <c r="BJ202" s="1129"/>
      <c r="BK202" s="1129"/>
      <c r="BL202" s="1129"/>
      <c r="BM202" s="1129"/>
      <c r="BN202" s="1129"/>
      <c r="BO202" s="1129"/>
      <c r="BP202" s="1129"/>
      <c r="BQ202" s="1129"/>
      <c r="BR202" s="1129"/>
      <c r="BS202" s="1129"/>
      <c r="BT202" s="1129"/>
      <c r="BU202" s="1129"/>
      <c r="BV202" s="1129"/>
      <c r="BW202" s="1129"/>
      <c r="BX202" s="1129"/>
      <c r="BY202" s="1129"/>
      <c r="BZ202" s="1131"/>
    </row>
    <row r="203" spans="1:78" s="44" customFormat="1" ht="7.5" customHeight="1">
      <c r="A203" s="676"/>
      <c r="B203" s="677"/>
      <c r="C203" s="678"/>
      <c r="D203" s="680" t="s">
        <v>280</v>
      </c>
      <c r="E203" s="682"/>
      <c r="F203" s="683"/>
      <c r="G203" s="683"/>
      <c r="H203" s="683"/>
      <c r="I203" s="683"/>
      <c r="J203" s="683"/>
      <c r="K203" s="683"/>
      <c r="L203" s="683"/>
      <c r="M203" s="683"/>
      <c r="N203" s="683"/>
      <c r="O203" s="683"/>
      <c r="P203" s="684"/>
      <c r="Q203" s="687"/>
      <c r="R203" s="688"/>
      <c r="S203" s="1120"/>
      <c r="T203" s="1121"/>
      <c r="U203" s="1121"/>
      <c r="V203" s="1121"/>
      <c r="W203" s="1121"/>
      <c r="X203" s="687"/>
      <c r="Y203" s="688"/>
      <c r="Z203" s="1120"/>
      <c r="AA203" s="1121"/>
      <c r="AB203" s="1121"/>
      <c r="AC203" s="1121"/>
      <c r="AD203" s="1121"/>
      <c r="AE203" s="687"/>
      <c r="AF203" s="688"/>
      <c r="AG203" s="1120"/>
      <c r="AH203" s="1121"/>
      <c r="AI203" s="1121"/>
      <c r="AJ203" s="1121"/>
      <c r="AK203" s="1121"/>
      <c r="AL203" s="699"/>
      <c r="AM203" s="699"/>
      <c r="AN203" s="700"/>
      <c r="AO203" s="701" t="s">
        <v>306</v>
      </c>
      <c r="AP203" s="700"/>
      <c r="AQ203" s="701"/>
      <c r="AR203" s="699"/>
      <c r="AS203" s="699"/>
      <c r="AT203" s="1132"/>
      <c r="AU203" s="1128"/>
      <c r="AV203" s="1128"/>
      <c r="AW203" s="1128"/>
      <c r="AX203" s="1128"/>
      <c r="AY203" s="1128"/>
      <c r="AZ203" s="1128"/>
      <c r="BA203" s="1128"/>
      <c r="BB203" s="1128"/>
      <c r="BC203" s="1128"/>
      <c r="BD203" s="1128"/>
      <c r="BE203" s="1128"/>
      <c r="BF203" s="1128"/>
      <c r="BG203" s="1128"/>
      <c r="BH203" s="1128"/>
      <c r="BI203" s="1128"/>
      <c r="BJ203" s="1128"/>
      <c r="BK203" s="1128"/>
      <c r="BL203" s="1128"/>
      <c r="BM203" s="1128"/>
      <c r="BN203" s="1128"/>
      <c r="BO203" s="1128"/>
      <c r="BP203" s="1128"/>
      <c r="BQ203" s="1128"/>
      <c r="BR203" s="1128"/>
      <c r="BS203" s="1128"/>
      <c r="BT203" s="1128"/>
      <c r="BU203" s="1128"/>
      <c r="BV203" s="1128"/>
      <c r="BW203" s="1128"/>
      <c r="BX203" s="1128"/>
      <c r="BY203" s="1128"/>
      <c r="BZ203" s="1130"/>
    </row>
    <row r="204" spans="1:78" s="44" customFormat="1" ht="7.5" customHeight="1">
      <c r="A204" s="679"/>
      <c r="B204" s="677"/>
      <c r="C204" s="678"/>
      <c r="D204" s="681"/>
      <c r="E204" s="685"/>
      <c r="F204" s="580"/>
      <c r="G204" s="580"/>
      <c r="H204" s="580"/>
      <c r="I204" s="580"/>
      <c r="J204" s="580"/>
      <c r="K204" s="580"/>
      <c r="L204" s="580"/>
      <c r="M204" s="580"/>
      <c r="N204" s="580"/>
      <c r="O204" s="580"/>
      <c r="P204" s="686"/>
      <c r="Q204" s="687"/>
      <c r="R204" s="688"/>
      <c r="S204" s="1120"/>
      <c r="T204" s="1121"/>
      <c r="U204" s="1121"/>
      <c r="V204" s="1121"/>
      <c r="W204" s="1121"/>
      <c r="X204" s="687"/>
      <c r="Y204" s="688"/>
      <c r="Z204" s="1120"/>
      <c r="AA204" s="1121"/>
      <c r="AB204" s="1121"/>
      <c r="AC204" s="1121"/>
      <c r="AD204" s="1121"/>
      <c r="AE204" s="687"/>
      <c r="AF204" s="688"/>
      <c r="AG204" s="1120"/>
      <c r="AH204" s="1121"/>
      <c r="AI204" s="1121"/>
      <c r="AJ204" s="1121"/>
      <c r="AK204" s="1121"/>
      <c r="AL204" s="699"/>
      <c r="AM204" s="699"/>
      <c r="AN204" s="700"/>
      <c r="AO204" s="701"/>
      <c r="AP204" s="700"/>
      <c r="AQ204" s="701"/>
      <c r="AR204" s="699"/>
      <c r="AS204" s="699"/>
      <c r="AT204" s="1133"/>
      <c r="AU204" s="1129"/>
      <c r="AV204" s="1129"/>
      <c r="AW204" s="1129"/>
      <c r="AX204" s="1129"/>
      <c r="AY204" s="1129"/>
      <c r="AZ204" s="1129"/>
      <c r="BA204" s="1129"/>
      <c r="BB204" s="1129"/>
      <c r="BC204" s="1129"/>
      <c r="BD204" s="1129"/>
      <c r="BE204" s="1129"/>
      <c r="BF204" s="1129"/>
      <c r="BG204" s="1129"/>
      <c r="BH204" s="1129"/>
      <c r="BI204" s="1129"/>
      <c r="BJ204" s="1129"/>
      <c r="BK204" s="1129"/>
      <c r="BL204" s="1129"/>
      <c r="BM204" s="1129"/>
      <c r="BN204" s="1129"/>
      <c r="BO204" s="1129"/>
      <c r="BP204" s="1129"/>
      <c r="BQ204" s="1129"/>
      <c r="BR204" s="1129"/>
      <c r="BS204" s="1129"/>
      <c r="BT204" s="1129"/>
      <c r="BU204" s="1129"/>
      <c r="BV204" s="1129"/>
      <c r="BW204" s="1129"/>
      <c r="BX204" s="1129"/>
      <c r="BY204" s="1129"/>
      <c r="BZ204" s="1131"/>
    </row>
    <row r="205" spans="1:78" s="44" customFormat="1" ht="7.5" customHeight="1">
      <c r="A205" s="676"/>
      <c r="B205" s="677"/>
      <c r="C205" s="678"/>
      <c r="D205" s="680" t="s">
        <v>280</v>
      </c>
      <c r="E205" s="682"/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  <c r="P205" s="684"/>
      <c r="Q205" s="687"/>
      <c r="R205" s="688"/>
      <c r="S205" s="1120"/>
      <c r="T205" s="1121"/>
      <c r="U205" s="1121"/>
      <c r="V205" s="1121"/>
      <c r="W205" s="1121"/>
      <c r="X205" s="687"/>
      <c r="Y205" s="688"/>
      <c r="Z205" s="1120"/>
      <c r="AA205" s="1121"/>
      <c r="AB205" s="1121"/>
      <c r="AC205" s="1121"/>
      <c r="AD205" s="1121"/>
      <c r="AE205" s="687"/>
      <c r="AF205" s="688"/>
      <c r="AG205" s="1120"/>
      <c r="AH205" s="1121"/>
      <c r="AI205" s="1121"/>
      <c r="AJ205" s="1121"/>
      <c r="AK205" s="1121"/>
      <c r="AL205" s="699"/>
      <c r="AM205" s="699"/>
      <c r="AN205" s="700"/>
      <c r="AO205" s="701" t="s">
        <v>306</v>
      </c>
      <c r="AP205" s="700"/>
      <c r="AQ205" s="701"/>
      <c r="AR205" s="699"/>
      <c r="AS205" s="699"/>
      <c r="AT205" s="1132"/>
      <c r="AU205" s="1128"/>
      <c r="AV205" s="1128"/>
      <c r="AW205" s="1128"/>
      <c r="AX205" s="1128"/>
      <c r="AY205" s="1128"/>
      <c r="AZ205" s="1128"/>
      <c r="BA205" s="1128"/>
      <c r="BB205" s="1128"/>
      <c r="BC205" s="1128"/>
      <c r="BD205" s="1128"/>
      <c r="BE205" s="1128"/>
      <c r="BF205" s="1128"/>
      <c r="BG205" s="1128"/>
      <c r="BH205" s="1128"/>
      <c r="BI205" s="1128"/>
      <c r="BJ205" s="1128"/>
      <c r="BK205" s="1128"/>
      <c r="BL205" s="1128"/>
      <c r="BM205" s="1128"/>
      <c r="BN205" s="1128"/>
      <c r="BO205" s="1128"/>
      <c r="BP205" s="1128"/>
      <c r="BQ205" s="1128"/>
      <c r="BR205" s="1128"/>
      <c r="BS205" s="1128"/>
      <c r="BT205" s="1128"/>
      <c r="BU205" s="1128"/>
      <c r="BV205" s="1128"/>
      <c r="BW205" s="1128"/>
      <c r="BX205" s="1128"/>
      <c r="BY205" s="1128"/>
      <c r="BZ205" s="1130"/>
    </row>
    <row r="206" spans="1:78" s="44" customFormat="1" ht="7.5" customHeight="1">
      <c r="A206" s="679"/>
      <c r="B206" s="677"/>
      <c r="C206" s="678"/>
      <c r="D206" s="681"/>
      <c r="E206" s="685"/>
      <c r="F206" s="580"/>
      <c r="G206" s="580"/>
      <c r="H206" s="580"/>
      <c r="I206" s="580"/>
      <c r="J206" s="580"/>
      <c r="K206" s="580"/>
      <c r="L206" s="580"/>
      <c r="M206" s="580"/>
      <c r="N206" s="580"/>
      <c r="O206" s="580"/>
      <c r="P206" s="686"/>
      <c r="Q206" s="687"/>
      <c r="R206" s="688"/>
      <c r="S206" s="1120"/>
      <c r="T206" s="1121"/>
      <c r="U206" s="1121"/>
      <c r="V206" s="1121"/>
      <c r="W206" s="1121"/>
      <c r="X206" s="687"/>
      <c r="Y206" s="688"/>
      <c r="Z206" s="1120"/>
      <c r="AA206" s="1121"/>
      <c r="AB206" s="1121"/>
      <c r="AC206" s="1121"/>
      <c r="AD206" s="1121"/>
      <c r="AE206" s="687"/>
      <c r="AF206" s="688"/>
      <c r="AG206" s="1120"/>
      <c r="AH206" s="1121"/>
      <c r="AI206" s="1121"/>
      <c r="AJ206" s="1121"/>
      <c r="AK206" s="1121"/>
      <c r="AL206" s="699"/>
      <c r="AM206" s="699"/>
      <c r="AN206" s="700"/>
      <c r="AO206" s="701"/>
      <c r="AP206" s="700"/>
      <c r="AQ206" s="701"/>
      <c r="AR206" s="699"/>
      <c r="AS206" s="699"/>
      <c r="AT206" s="1133"/>
      <c r="AU206" s="1129"/>
      <c r="AV206" s="1129"/>
      <c r="AW206" s="1129"/>
      <c r="AX206" s="1129"/>
      <c r="AY206" s="1129"/>
      <c r="AZ206" s="1129"/>
      <c r="BA206" s="1129"/>
      <c r="BB206" s="1129"/>
      <c r="BC206" s="1129"/>
      <c r="BD206" s="1129"/>
      <c r="BE206" s="1129"/>
      <c r="BF206" s="1129"/>
      <c r="BG206" s="1129"/>
      <c r="BH206" s="1129"/>
      <c r="BI206" s="1129"/>
      <c r="BJ206" s="1129"/>
      <c r="BK206" s="1129"/>
      <c r="BL206" s="1129"/>
      <c r="BM206" s="1129"/>
      <c r="BN206" s="1129"/>
      <c r="BO206" s="1129"/>
      <c r="BP206" s="1129"/>
      <c r="BQ206" s="1129"/>
      <c r="BR206" s="1129"/>
      <c r="BS206" s="1129"/>
      <c r="BT206" s="1129"/>
      <c r="BU206" s="1129"/>
      <c r="BV206" s="1129"/>
      <c r="BW206" s="1129"/>
      <c r="BX206" s="1129"/>
      <c r="BY206" s="1129"/>
      <c r="BZ206" s="1131"/>
    </row>
    <row r="207" spans="1:78" s="44" customFormat="1" ht="7.5" customHeight="1">
      <c r="A207" s="676"/>
      <c r="B207" s="677"/>
      <c r="C207" s="678"/>
      <c r="D207" s="680" t="s">
        <v>280</v>
      </c>
      <c r="E207" s="682"/>
      <c r="F207" s="683"/>
      <c r="G207" s="683"/>
      <c r="H207" s="683"/>
      <c r="I207" s="683"/>
      <c r="J207" s="683"/>
      <c r="K207" s="683"/>
      <c r="L207" s="683"/>
      <c r="M207" s="683"/>
      <c r="N207" s="683"/>
      <c r="O207" s="683"/>
      <c r="P207" s="684"/>
      <c r="Q207" s="687"/>
      <c r="R207" s="688"/>
      <c r="S207" s="1120"/>
      <c r="T207" s="1121"/>
      <c r="U207" s="1121"/>
      <c r="V207" s="1121"/>
      <c r="W207" s="1121"/>
      <c r="X207" s="687"/>
      <c r="Y207" s="688"/>
      <c r="Z207" s="1120"/>
      <c r="AA207" s="1121"/>
      <c r="AB207" s="1121"/>
      <c r="AC207" s="1121"/>
      <c r="AD207" s="1121"/>
      <c r="AE207" s="687"/>
      <c r="AF207" s="688"/>
      <c r="AG207" s="1120"/>
      <c r="AH207" s="1121"/>
      <c r="AI207" s="1121"/>
      <c r="AJ207" s="1121"/>
      <c r="AK207" s="1121"/>
      <c r="AL207" s="699"/>
      <c r="AM207" s="699"/>
      <c r="AN207" s="700"/>
      <c r="AO207" s="701" t="s">
        <v>306</v>
      </c>
      <c r="AP207" s="700"/>
      <c r="AQ207" s="701"/>
      <c r="AR207" s="699"/>
      <c r="AS207" s="699"/>
      <c r="AT207" s="1132"/>
      <c r="AU207" s="1128"/>
      <c r="AV207" s="1128"/>
      <c r="AW207" s="1128"/>
      <c r="AX207" s="1128"/>
      <c r="AY207" s="1128"/>
      <c r="AZ207" s="1128"/>
      <c r="BA207" s="1128"/>
      <c r="BB207" s="1128"/>
      <c r="BC207" s="1128"/>
      <c r="BD207" s="1128"/>
      <c r="BE207" s="1128"/>
      <c r="BF207" s="1128"/>
      <c r="BG207" s="1128"/>
      <c r="BH207" s="1128"/>
      <c r="BI207" s="1128"/>
      <c r="BJ207" s="1128"/>
      <c r="BK207" s="1128"/>
      <c r="BL207" s="1128"/>
      <c r="BM207" s="1128"/>
      <c r="BN207" s="1128"/>
      <c r="BO207" s="1128"/>
      <c r="BP207" s="1128"/>
      <c r="BQ207" s="1128"/>
      <c r="BR207" s="1128"/>
      <c r="BS207" s="1128"/>
      <c r="BT207" s="1128"/>
      <c r="BU207" s="1128"/>
      <c r="BV207" s="1128"/>
      <c r="BW207" s="1128"/>
      <c r="BX207" s="1128"/>
      <c r="BY207" s="1128"/>
      <c r="BZ207" s="1130"/>
    </row>
    <row r="208" spans="1:78" s="44" customFormat="1" ht="7.5" customHeight="1">
      <c r="A208" s="679"/>
      <c r="B208" s="677"/>
      <c r="C208" s="678"/>
      <c r="D208" s="681"/>
      <c r="E208" s="685"/>
      <c r="F208" s="580"/>
      <c r="G208" s="580"/>
      <c r="H208" s="580"/>
      <c r="I208" s="580"/>
      <c r="J208" s="580"/>
      <c r="K208" s="580"/>
      <c r="L208" s="580"/>
      <c r="M208" s="580"/>
      <c r="N208" s="580"/>
      <c r="O208" s="580"/>
      <c r="P208" s="686"/>
      <c r="Q208" s="687"/>
      <c r="R208" s="688"/>
      <c r="S208" s="1120"/>
      <c r="T208" s="1121"/>
      <c r="U208" s="1121"/>
      <c r="V208" s="1121"/>
      <c r="W208" s="1121"/>
      <c r="X208" s="687"/>
      <c r="Y208" s="688"/>
      <c r="Z208" s="1120"/>
      <c r="AA208" s="1121"/>
      <c r="AB208" s="1121"/>
      <c r="AC208" s="1121"/>
      <c r="AD208" s="1121"/>
      <c r="AE208" s="687"/>
      <c r="AF208" s="688"/>
      <c r="AG208" s="1120"/>
      <c r="AH208" s="1121"/>
      <c r="AI208" s="1121"/>
      <c r="AJ208" s="1121"/>
      <c r="AK208" s="1121"/>
      <c r="AL208" s="699"/>
      <c r="AM208" s="699"/>
      <c r="AN208" s="700"/>
      <c r="AO208" s="701"/>
      <c r="AP208" s="700"/>
      <c r="AQ208" s="701"/>
      <c r="AR208" s="699"/>
      <c r="AS208" s="699"/>
      <c r="AT208" s="1133"/>
      <c r="AU208" s="1129"/>
      <c r="AV208" s="1129"/>
      <c r="AW208" s="1129"/>
      <c r="AX208" s="1129"/>
      <c r="AY208" s="1129"/>
      <c r="AZ208" s="1129"/>
      <c r="BA208" s="1129"/>
      <c r="BB208" s="1129"/>
      <c r="BC208" s="1129"/>
      <c r="BD208" s="1129"/>
      <c r="BE208" s="1129"/>
      <c r="BF208" s="1129"/>
      <c r="BG208" s="1129"/>
      <c r="BH208" s="1129"/>
      <c r="BI208" s="1129"/>
      <c r="BJ208" s="1129"/>
      <c r="BK208" s="1129"/>
      <c r="BL208" s="1129"/>
      <c r="BM208" s="1129"/>
      <c r="BN208" s="1129"/>
      <c r="BO208" s="1129"/>
      <c r="BP208" s="1129"/>
      <c r="BQ208" s="1129"/>
      <c r="BR208" s="1129"/>
      <c r="BS208" s="1129"/>
      <c r="BT208" s="1129"/>
      <c r="BU208" s="1129"/>
      <c r="BV208" s="1129"/>
      <c r="BW208" s="1129"/>
      <c r="BX208" s="1129"/>
      <c r="BY208" s="1129"/>
      <c r="BZ208" s="1131"/>
    </row>
    <row r="209" spans="1:78" s="44" customFormat="1" ht="7.5" customHeight="1">
      <c r="A209" s="676"/>
      <c r="B209" s="677"/>
      <c r="C209" s="678"/>
      <c r="D209" s="680" t="s">
        <v>280</v>
      </c>
      <c r="E209" s="682"/>
      <c r="F209" s="683"/>
      <c r="G209" s="683"/>
      <c r="H209" s="683"/>
      <c r="I209" s="683"/>
      <c r="J209" s="683"/>
      <c r="K209" s="683"/>
      <c r="L209" s="683"/>
      <c r="M209" s="683"/>
      <c r="N209" s="683"/>
      <c r="O209" s="683"/>
      <c r="P209" s="684"/>
      <c r="Q209" s="687"/>
      <c r="R209" s="688"/>
      <c r="S209" s="1120"/>
      <c r="T209" s="1121"/>
      <c r="U209" s="1121"/>
      <c r="V209" s="1121"/>
      <c r="W209" s="1121"/>
      <c r="X209" s="687"/>
      <c r="Y209" s="688"/>
      <c r="Z209" s="1120"/>
      <c r="AA209" s="1121"/>
      <c r="AB209" s="1121"/>
      <c r="AC209" s="1121"/>
      <c r="AD209" s="1121"/>
      <c r="AE209" s="687"/>
      <c r="AF209" s="688"/>
      <c r="AG209" s="1120"/>
      <c r="AH209" s="1121"/>
      <c r="AI209" s="1121"/>
      <c r="AJ209" s="1121"/>
      <c r="AK209" s="1121"/>
      <c r="AL209" s="699"/>
      <c r="AM209" s="699"/>
      <c r="AN209" s="700"/>
      <c r="AO209" s="701" t="s">
        <v>306</v>
      </c>
      <c r="AP209" s="700"/>
      <c r="AQ209" s="701"/>
      <c r="AR209" s="699"/>
      <c r="AS209" s="699"/>
      <c r="AT209" s="1132"/>
      <c r="AU209" s="1128"/>
      <c r="AV209" s="1128"/>
      <c r="AW209" s="1128"/>
      <c r="AX209" s="1128"/>
      <c r="AY209" s="1128"/>
      <c r="AZ209" s="1128"/>
      <c r="BA209" s="1128"/>
      <c r="BB209" s="1128"/>
      <c r="BC209" s="1128"/>
      <c r="BD209" s="1128"/>
      <c r="BE209" s="1128"/>
      <c r="BF209" s="1128"/>
      <c r="BG209" s="1128"/>
      <c r="BH209" s="1128"/>
      <c r="BI209" s="1128"/>
      <c r="BJ209" s="1128"/>
      <c r="BK209" s="1128"/>
      <c r="BL209" s="1128"/>
      <c r="BM209" s="1128"/>
      <c r="BN209" s="1128"/>
      <c r="BO209" s="1128"/>
      <c r="BP209" s="1128"/>
      <c r="BQ209" s="1128"/>
      <c r="BR209" s="1128"/>
      <c r="BS209" s="1128"/>
      <c r="BT209" s="1128"/>
      <c r="BU209" s="1128"/>
      <c r="BV209" s="1128"/>
      <c r="BW209" s="1128"/>
      <c r="BX209" s="1128"/>
      <c r="BY209" s="1128"/>
      <c r="BZ209" s="1130"/>
    </row>
    <row r="210" spans="1:78" s="44" customFormat="1" ht="7.5" customHeight="1">
      <c r="A210" s="679"/>
      <c r="B210" s="677"/>
      <c r="C210" s="678"/>
      <c r="D210" s="681"/>
      <c r="E210" s="685"/>
      <c r="F210" s="580"/>
      <c r="G210" s="580"/>
      <c r="H210" s="580"/>
      <c r="I210" s="580"/>
      <c r="J210" s="580"/>
      <c r="K210" s="580"/>
      <c r="L210" s="580"/>
      <c r="M210" s="580"/>
      <c r="N210" s="580"/>
      <c r="O210" s="580"/>
      <c r="P210" s="686"/>
      <c r="Q210" s="687"/>
      <c r="R210" s="688"/>
      <c r="S210" s="1120"/>
      <c r="T210" s="1121"/>
      <c r="U210" s="1121"/>
      <c r="V210" s="1121"/>
      <c r="W210" s="1121"/>
      <c r="X210" s="687"/>
      <c r="Y210" s="688"/>
      <c r="Z210" s="1120"/>
      <c r="AA210" s="1121"/>
      <c r="AB210" s="1121"/>
      <c r="AC210" s="1121"/>
      <c r="AD210" s="1121"/>
      <c r="AE210" s="687"/>
      <c r="AF210" s="688"/>
      <c r="AG210" s="1120"/>
      <c r="AH210" s="1121"/>
      <c r="AI210" s="1121"/>
      <c r="AJ210" s="1121"/>
      <c r="AK210" s="1121"/>
      <c r="AL210" s="699"/>
      <c r="AM210" s="699"/>
      <c r="AN210" s="700"/>
      <c r="AO210" s="701"/>
      <c r="AP210" s="700"/>
      <c r="AQ210" s="701"/>
      <c r="AR210" s="699"/>
      <c r="AS210" s="699"/>
      <c r="AT210" s="1133"/>
      <c r="AU210" s="1129"/>
      <c r="AV210" s="1129"/>
      <c r="AW210" s="1129"/>
      <c r="AX210" s="1129"/>
      <c r="AY210" s="1129"/>
      <c r="AZ210" s="1129"/>
      <c r="BA210" s="1129"/>
      <c r="BB210" s="1129"/>
      <c r="BC210" s="1129"/>
      <c r="BD210" s="1129"/>
      <c r="BE210" s="1129"/>
      <c r="BF210" s="1129"/>
      <c r="BG210" s="1129"/>
      <c r="BH210" s="1129"/>
      <c r="BI210" s="1129"/>
      <c r="BJ210" s="1129"/>
      <c r="BK210" s="1129"/>
      <c r="BL210" s="1129"/>
      <c r="BM210" s="1129"/>
      <c r="BN210" s="1129"/>
      <c r="BO210" s="1129"/>
      <c r="BP210" s="1129"/>
      <c r="BQ210" s="1129"/>
      <c r="BR210" s="1129"/>
      <c r="BS210" s="1129"/>
      <c r="BT210" s="1129"/>
      <c r="BU210" s="1129"/>
      <c r="BV210" s="1129"/>
      <c r="BW210" s="1129"/>
      <c r="BX210" s="1129"/>
      <c r="BY210" s="1129"/>
      <c r="BZ210" s="1131"/>
    </row>
    <row r="211" spans="1:78" s="44" customFormat="1" ht="7.5" customHeight="1">
      <c r="A211" s="676"/>
      <c r="B211" s="677"/>
      <c r="C211" s="678"/>
      <c r="D211" s="680" t="s">
        <v>280</v>
      </c>
      <c r="E211" s="682"/>
      <c r="F211" s="683"/>
      <c r="G211" s="683"/>
      <c r="H211" s="683"/>
      <c r="I211" s="683"/>
      <c r="J211" s="683"/>
      <c r="K211" s="683"/>
      <c r="L211" s="683"/>
      <c r="M211" s="683"/>
      <c r="N211" s="683"/>
      <c r="O211" s="683"/>
      <c r="P211" s="684"/>
      <c r="Q211" s="687"/>
      <c r="R211" s="688"/>
      <c r="S211" s="1120"/>
      <c r="T211" s="1121"/>
      <c r="U211" s="1121"/>
      <c r="V211" s="1121"/>
      <c r="W211" s="1121"/>
      <c r="X211" s="687"/>
      <c r="Y211" s="688"/>
      <c r="Z211" s="1120"/>
      <c r="AA211" s="1121"/>
      <c r="AB211" s="1121"/>
      <c r="AC211" s="1121"/>
      <c r="AD211" s="1121"/>
      <c r="AE211" s="687"/>
      <c r="AF211" s="688"/>
      <c r="AG211" s="1120"/>
      <c r="AH211" s="1121"/>
      <c r="AI211" s="1121"/>
      <c r="AJ211" s="1121"/>
      <c r="AK211" s="1121"/>
      <c r="AL211" s="699"/>
      <c r="AM211" s="699"/>
      <c r="AN211" s="700"/>
      <c r="AO211" s="701" t="s">
        <v>306</v>
      </c>
      <c r="AP211" s="700"/>
      <c r="AQ211" s="701"/>
      <c r="AR211" s="699"/>
      <c r="AS211" s="699"/>
      <c r="AT211" s="1132"/>
      <c r="AU211" s="1128"/>
      <c r="AV211" s="1128"/>
      <c r="AW211" s="1128"/>
      <c r="AX211" s="1128"/>
      <c r="AY211" s="1128"/>
      <c r="AZ211" s="1128"/>
      <c r="BA211" s="1128"/>
      <c r="BB211" s="1128"/>
      <c r="BC211" s="1128"/>
      <c r="BD211" s="1128"/>
      <c r="BE211" s="1128"/>
      <c r="BF211" s="1128"/>
      <c r="BG211" s="1128"/>
      <c r="BH211" s="1128"/>
      <c r="BI211" s="1128"/>
      <c r="BJ211" s="1128"/>
      <c r="BK211" s="1128"/>
      <c r="BL211" s="1128"/>
      <c r="BM211" s="1128"/>
      <c r="BN211" s="1128"/>
      <c r="BO211" s="1128"/>
      <c r="BP211" s="1128"/>
      <c r="BQ211" s="1128"/>
      <c r="BR211" s="1128"/>
      <c r="BS211" s="1128"/>
      <c r="BT211" s="1128"/>
      <c r="BU211" s="1128"/>
      <c r="BV211" s="1128"/>
      <c r="BW211" s="1128"/>
      <c r="BX211" s="1128"/>
      <c r="BY211" s="1128"/>
      <c r="BZ211" s="1130"/>
    </row>
    <row r="212" spans="1:78" s="44" customFormat="1" ht="7.5" customHeight="1" thickBot="1">
      <c r="A212" s="924"/>
      <c r="B212" s="925"/>
      <c r="C212" s="926"/>
      <c r="D212" s="927"/>
      <c r="E212" s="1105"/>
      <c r="F212" s="1106"/>
      <c r="G212" s="1106"/>
      <c r="H212" s="1106"/>
      <c r="I212" s="1106"/>
      <c r="J212" s="1106"/>
      <c r="K212" s="1106"/>
      <c r="L212" s="1106"/>
      <c r="M212" s="1106"/>
      <c r="N212" s="1106"/>
      <c r="O212" s="1106"/>
      <c r="P212" s="1107"/>
      <c r="Q212" s="1099"/>
      <c r="R212" s="1100"/>
      <c r="S212" s="1163"/>
      <c r="T212" s="1164"/>
      <c r="U212" s="1164"/>
      <c r="V212" s="1164"/>
      <c r="W212" s="1164"/>
      <c r="X212" s="1099"/>
      <c r="Y212" s="1100"/>
      <c r="Z212" s="1163"/>
      <c r="AA212" s="1164"/>
      <c r="AB212" s="1164"/>
      <c r="AC212" s="1164"/>
      <c r="AD212" s="1164"/>
      <c r="AE212" s="1099"/>
      <c r="AF212" s="1100"/>
      <c r="AG212" s="1163"/>
      <c r="AH212" s="1164"/>
      <c r="AI212" s="1164"/>
      <c r="AJ212" s="1164"/>
      <c r="AK212" s="1164"/>
      <c r="AL212" s="1109"/>
      <c r="AM212" s="1109"/>
      <c r="AN212" s="705"/>
      <c r="AO212" s="704"/>
      <c r="AP212" s="705"/>
      <c r="AQ212" s="704"/>
      <c r="AR212" s="1109"/>
      <c r="AS212" s="1109"/>
      <c r="AT212" s="1166"/>
      <c r="AU212" s="1165"/>
      <c r="AV212" s="1165"/>
      <c r="AW212" s="1165"/>
      <c r="AX212" s="1165"/>
      <c r="AY212" s="1165"/>
      <c r="AZ212" s="1165"/>
      <c r="BA212" s="1165"/>
      <c r="BB212" s="1165"/>
      <c r="BC212" s="1165"/>
      <c r="BD212" s="1165"/>
      <c r="BE212" s="1165"/>
      <c r="BF212" s="1165"/>
      <c r="BG212" s="1165"/>
      <c r="BH212" s="1165"/>
      <c r="BI212" s="1165"/>
      <c r="BJ212" s="1165"/>
      <c r="BK212" s="1165"/>
      <c r="BL212" s="1165"/>
      <c r="BM212" s="1165"/>
      <c r="BN212" s="1165"/>
      <c r="BO212" s="1165"/>
      <c r="BP212" s="1165"/>
      <c r="BQ212" s="1165"/>
      <c r="BR212" s="1165"/>
      <c r="BS212" s="1165"/>
      <c r="BT212" s="1165"/>
      <c r="BU212" s="1165"/>
      <c r="BV212" s="1165"/>
      <c r="BW212" s="1165"/>
      <c r="BX212" s="1165"/>
      <c r="BY212" s="1165"/>
      <c r="BZ212" s="1167"/>
    </row>
    <row r="214" spans="1:78" ht="7.5" customHeight="1">
      <c r="A214" s="598" t="s">
        <v>416</v>
      </c>
      <c r="B214" s="1142"/>
      <c r="C214" s="1142"/>
      <c r="D214" s="1142"/>
      <c r="E214" s="1142"/>
      <c r="F214" s="1142"/>
      <c r="G214" s="1142"/>
      <c r="H214" s="443"/>
      <c r="I214" s="443"/>
      <c r="J214" s="443"/>
      <c r="K214" s="443"/>
      <c r="L214" s="443"/>
      <c r="M214" s="443"/>
      <c r="N214" s="443"/>
      <c r="O214" s="443"/>
      <c r="P214" s="443"/>
      <c r="Q214" s="443"/>
      <c r="R214" s="443"/>
      <c r="S214" s="443"/>
      <c r="T214" s="443"/>
      <c r="U214" s="443"/>
      <c r="V214" s="443"/>
      <c r="W214" s="443"/>
      <c r="X214" s="443"/>
      <c r="Y214" s="443"/>
      <c r="Z214" s="443"/>
      <c r="AA214" s="443"/>
      <c r="AB214" s="443"/>
      <c r="AC214" s="443"/>
      <c r="AD214" s="443"/>
      <c r="AE214" s="443"/>
      <c r="AF214" s="443"/>
      <c r="AG214" s="443"/>
      <c r="AH214" s="443"/>
      <c r="AI214" s="443"/>
      <c r="AJ214" s="443"/>
      <c r="AK214" s="443"/>
      <c r="AL214" s="443"/>
      <c r="AM214" s="443"/>
      <c r="AN214" s="443"/>
      <c r="AO214" s="443"/>
      <c r="AP214" s="443"/>
      <c r="AQ214" s="443"/>
      <c r="AR214" s="443"/>
      <c r="AS214" s="443"/>
      <c r="AT214" s="443"/>
      <c r="AU214" s="443"/>
      <c r="AV214" s="443"/>
      <c r="AW214" s="443"/>
      <c r="AX214" s="443"/>
      <c r="AY214" s="443"/>
      <c r="AZ214" s="443"/>
      <c r="BA214" s="443"/>
      <c r="BB214" s="443"/>
      <c r="BC214" s="443"/>
      <c r="BD214" s="443"/>
      <c r="BE214" s="443"/>
      <c r="BF214" s="443"/>
      <c r="BG214" s="443"/>
      <c r="BH214" s="443"/>
      <c r="BI214" s="443"/>
      <c r="BJ214" s="443"/>
      <c r="BK214" s="443"/>
      <c r="BL214" s="443"/>
      <c r="BM214" s="443"/>
      <c r="BN214" s="443"/>
      <c r="BO214" s="443"/>
      <c r="BP214" s="443"/>
      <c r="BQ214" s="443"/>
      <c r="BR214" s="443"/>
      <c r="BS214" s="443"/>
      <c r="BT214" s="443"/>
      <c r="BU214" s="443"/>
      <c r="BV214" s="443"/>
      <c r="BW214" s="443"/>
      <c r="BX214" s="443"/>
      <c r="BY214" s="443"/>
      <c r="BZ214" s="443"/>
    </row>
    <row r="215" spans="1:78" ht="7.5" customHeight="1" thickBot="1">
      <c r="A215" s="1142"/>
      <c r="B215" s="1142"/>
      <c r="C215" s="1142"/>
      <c r="D215" s="1142"/>
      <c r="E215" s="1142"/>
      <c r="F215" s="1142"/>
      <c r="G215" s="1142"/>
      <c r="H215" s="443"/>
      <c r="I215" s="443"/>
      <c r="J215" s="443"/>
      <c r="K215" s="443"/>
      <c r="L215" s="443"/>
      <c r="M215" s="443"/>
      <c r="N215" s="443"/>
      <c r="O215" s="443"/>
      <c r="P215" s="443"/>
      <c r="Q215" s="443"/>
      <c r="R215" s="443"/>
      <c r="S215" s="443"/>
      <c r="T215" s="443"/>
      <c r="U215" s="443"/>
      <c r="V215" s="443"/>
      <c r="W215" s="443"/>
      <c r="X215" s="443"/>
      <c r="Y215" s="443"/>
      <c r="Z215" s="443"/>
      <c r="AA215" s="443"/>
      <c r="AB215" s="443"/>
      <c r="AC215" s="443"/>
      <c r="AD215" s="443"/>
      <c r="AE215" s="443"/>
      <c r="AF215" s="443"/>
      <c r="AG215" s="443"/>
      <c r="AH215" s="443"/>
      <c r="AI215" s="443"/>
      <c r="AJ215" s="443"/>
      <c r="AK215" s="443"/>
      <c r="AL215" s="443"/>
      <c r="AM215" s="443"/>
      <c r="AN215" s="443"/>
      <c r="AO215" s="443"/>
      <c r="AP215" s="443"/>
      <c r="AQ215" s="443"/>
      <c r="AR215" s="443"/>
      <c r="AS215" s="443"/>
      <c r="AT215" s="443"/>
      <c r="AU215" s="443"/>
      <c r="AV215" s="443"/>
      <c r="AW215" s="443"/>
      <c r="AX215" s="443"/>
      <c r="AY215" s="443"/>
      <c r="AZ215" s="443"/>
      <c r="BA215" s="443"/>
      <c r="BB215" s="443"/>
      <c r="BC215" s="443"/>
      <c r="BD215" s="443"/>
      <c r="BE215" s="443"/>
      <c r="BF215" s="443"/>
      <c r="BG215" s="443"/>
      <c r="BH215" s="443"/>
      <c r="BI215" s="443"/>
      <c r="BJ215" s="443"/>
      <c r="BK215" s="443"/>
      <c r="BL215" s="443"/>
      <c r="BM215" s="443"/>
      <c r="BN215" s="443"/>
      <c r="BO215" s="443"/>
      <c r="BP215" s="443"/>
      <c r="BQ215" s="443"/>
      <c r="BR215" s="443"/>
      <c r="BS215" s="443"/>
      <c r="BT215" s="443"/>
      <c r="BU215" s="443"/>
      <c r="BV215" s="443"/>
      <c r="BW215" s="443"/>
      <c r="BX215" s="443"/>
      <c r="BY215" s="443"/>
      <c r="BZ215" s="443"/>
    </row>
    <row r="216" spans="1:78" ht="7.5" customHeight="1">
      <c r="A216" s="1155" t="s">
        <v>311</v>
      </c>
      <c r="B216" s="1156"/>
      <c r="C216" s="1156"/>
      <c r="D216" s="1156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7"/>
      <c r="O216" s="1157"/>
      <c r="P216" s="1157"/>
      <c r="Q216" s="1157"/>
      <c r="R216" s="1158"/>
      <c r="S216" s="1143">
        <v>1</v>
      </c>
      <c r="T216" s="496"/>
      <c r="U216" s="496"/>
      <c r="V216" s="496"/>
      <c r="W216" s="496"/>
      <c r="X216" s="496">
        <v>2</v>
      </c>
      <c r="Y216" s="496"/>
      <c r="Z216" s="496"/>
      <c r="AA216" s="496"/>
      <c r="AB216" s="496"/>
      <c r="AC216" s="496">
        <v>3</v>
      </c>
      <c r="AD216" s="496"/>
      <c r="AE216" s="496"/>
      <c r="AF216" s="496"/>
      <c r="AG216" s="496"/>
      <c r="AH216" s="496">
        <v>4</v>
      </c>
      <c r="AI216" s="496"/>
      <c r="AJ216" s="496"/>
      <c r="AK216" s="496"/>
      <c r="AL216" s="496"/>
      <c r="AM216" s="496">
        <v>5</v>
      </c>
      <c r="AN216" s="496"/>
      <c r="AO216" s="496"/>
      <c r="AP216" s="496"/>
      <c r="AQ216" s="1145"/>
      <c r="AR216" s="511">
        <v>6</v>
      </c>
      <c r="AS216" s="496"/>
      <c r="AT216" s="496"/>
      <c r="AU216" s="496"/>
      <c r="AV216" s="496"/>
      <c r="AW216" s="496">
        <v>7</v>
      </c>
      <c r="AX216" s="496"/>
      <c r="AY216" s="496"/>
      <c r="AZ216" s="496"/>
      <c r="BA216" s="496"/>
      <c r="BB216" s="496">
        <v>8</v>
      </c>
      <c r="BC216" s="496"/>
      <c r="BD216" s="496"/>
      <c r="BE216" s="496"/>
      <c r="BF216" s="496"/>
      <c r="BG216" s="496">
        <v>9</v>
      </c>
      <c r="BH216" s="496"/>
      <c r="BI216" s="496"/>
      <c r="BJ216" s="496"/>
      <c r="BK216" s="496"/>
      <c r="BL216" s="496">
        <v>10</v>
      </c>
      <c r="BM216" s="496"/>
      <c r="BN216" s="496"/>
      <c r="BO216" s="496"/>
      <c r="BP216" s="496"/>
      <c r="BQ216" s="496">
        <v>11</v>
      </c>
      <c r="BR216" s="496"/>
      <c r="BS216" s="496"/>
      <c r="BT216" s="496"/>
      <c r="BU216" s="1134"/>
      <c r="BV216" s="511" t="s">
        <v>290</v>
      </c>
      <c r="BW216" s="496"/>
      <c r="BX216" s="496"/>
      <c r="BY216" s="496"/>
      <c r="BZ216" s="1134"/>
    </row>
    <row r="217" spans="1:78" ht="7.5" customHeight="1" thickBot="1">
      <c r="A217" s="1159"/>
      <c r="B217" s="1160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1"/>
      <c r="O217" s="1161"/>
      <c r="P217" s="1161"/>
      <c r="Q217" s="1161"/>
      <c r="R217" s="1162"/>
      <c r="S217" s="1144"/>
      <c r="T217" s="498"/>
      <c r="U217" s="498"/>
      <c r="V217" s="498"/>
      <c r="W217" s="498"/>
      <c r="X217" s="498"/>
      <c r="Y217" s="498"/>
      <c r="Z217" s="498"/>
      <c r="AA217" s="498"/>
      <c r="AB217" s="498"/>
      <c r="AC217" s="498"/>
      <c r="AD217" s="498"/>
      <c r="AE217" s="498"/>
      <c r="AF217" s="498"/>
      <c r="AG217" s="498"/>
      <c r="AH217" s="498"/>
      <c r="AI217" s="498"/>
      <c r="AJ217" s="498"/>
      <c r="AK217" s="498"/>
      <c r="AL217" s="498"/>
      <c r="AM217" s="498"/>
      <c r="AN217" s="498"/>
      <c r="AO217" s="498"/>
      <c r="AP217" s="498"/>
      <c r="AQ217" s="1146"/>
      <c r="AR217" s="512"/>
      <c r="AS217" s="498"/>
      <c r="AT217" s="498"/>
      <c r="AU217" s="498"/>
      <c r="AV217" s="498"/>
      <c r="AW217" s="498"/>
      <c r="AX217" s="498"/>
      <c r="AY217" s="498"/>
      <c r="AZ217" s="498"/>
      <c r="BA217" s="498"/>
      <c r="BB217" s="498"/>
      <c r="BC217" s="498"/>
      <c r="BD217" s="498"/>
      <c r="BE217" s="498"/>
      <c r="BF217" s="498"/>
      <c r="BG217" s="498"/>
      <c r="BH217" s="498"/>
      <c r="BI217" s="498"/>
      <c r="BJ217" s="498"/>
      <c r="BK217" s="498"/>
      <c r="BL217" s="498"/>
      <c r="BM217" s="498"/>
      <c r="BN217" s="498"/>
      <c r="BO217" s="498"/>
      <c r="BP217" s="498"/>
      <c r="BQ217" s="498"/>
      <c r="BR217" s="498"/>
      <c r="BS217" s="498"/>
      <c r="BT217" s="498"/>
      <c r="BU217" s="1135"/>
      <c r="BV217" s="512"/>
      <c r="BW217" s="498"/>
      <c r="BX217" s="498"/>
      <c r="BY217" s="498"/>
      <c r="BZ217" s="1135"/>
    </row>
    <row r="218" spans="1:78" ht="7.5" customHeight="1">
      <c r="A218" s="1203" t="s">
        <v>597</v>
      </c>
      <c r="B218" s="1204"/>
      <c r="C218" s="1204"/>
      <c r="D218" s="1204"/>
      <c r="E218" s="1204"/>
      <c r="F218" s="1204"/>
      <c r="G218" s="1204"/>
      <c r="H218" s="1204"/>
      <c r="I218" s="1204"/>
      <c r="J218" s="1204"/>
      <c r="K218" s="1204"/>
      <c r="L218" s="1204"/>
      <c r="M218" s="1205"/>
      <c r="N218" s="496" t="s">
        <v>312</v>
      </c>
      <c r="O218" s="496"/>
      <c r="P218" s="496"/>
      <c r="Q218" s="496"/>
      <c r="R218" s="1134"/>
      <c r="S218" s="1143">
        <v>5</v>
      </c>
      <c r="T218" s="496"/>
      <c r="U218" s="496"/>
      <c r="V218" s="496"/>
      <c r="W218" s="496"/>
      <c r="X218" s="496">
        <v>21</v>
      </c>
      <c r="Y218" s="496"/>
      <c r="Z218" s="496"/>
      <c r="AA218" s="496"/>
      <c r="AB218" s="496"/>
      <c r="AC218" s="496">
        <v>9</v>
      </c>
      <c r="AD218" s="496"/>
      <c r="AE218" s="496"/>
      <c r="AF218" s="496"/>
      <c r="AG218" s="496"/>
      <c r="AH218" s="496">
        <v>8</v>
      </c>
      <c r="AI218" s="496"/>
      <c r="AJ218" s="496"/>
      <c r="AK218" s="496"/>
      <c r="AL218" s="496"/>
      <c r="AM218" s="496">
        <v>25</v>
      </c>
      <c r="AN218" s="496"/>
      <c r="AO218" s="496"/>
      <c r="AP218" s="496"/>
      <c r="AQ218" s="1145"/>
      <c r="AR218" s="511">
        <v>10</v>
      </c>
      <c r="AS218" s="496"/>
      <c r="AT218" s="496"/>
      <c r="AU218" s="496"/>
      <c r="AV218" s="496"/>
      <c r="AW218" s="496">
        <v>11</v>
      </c>
      <c r="AX218" s="496"/>
      <c r="AY218" s="496"/>
      <c r="AZ218" s="496"/>
      <c r="BA218" s="496"/>
      <c r="BB218" s="496">
        <v>26</v>
      </c>
      <c r="BC218" s="496"/>
      <c r="BD218" s="496"/>
      <c r="BE218" s="496"/>
      <c r="BF218" s="496"/>
      <c r="BG218" s="496"/>
      <c r="BH218" s="496"/>
      <c r="BI218" s="496"/>
      <c r="BJ218" s="496"/>
      <c r="BK218" s="496"/>
      <c r="BL218" s="496"/>
      <c r="BM218" s="496"/>
      <c r="BN218" s="496"/>
      <c r="BO218" s="496"/>
      <c r="BP218" s="496"/>
      <c r="BQ218" s="496"/>
      <c r="BR218" s="496"/>
      <c r="BS218" s="496"/>
      <c r="BT218" s="496"/>
      <c r="BU218" s="1134"/>
      <c r="BV218" s="691">
        <v>5</v>
      </c>
      <c r="BW218" s="774"/>
      <c r="BX218" s="774"/>
      <c r="BY218" s="774"/>
      <c r="BZ218" s="1168"/>
    </row>
    <row r="219" spans="1:78" ht="7.5" customHeight="1">
      <c r="A219" s="1206"/>
      <c r="B219" s="1207"/>
      <c r="C219" s="1207"/>
      <c r="D219" s="1207"/>
      <c r="E219" s="1207"/>
      <c r="F219" s="1207"/>
      <c r="G219" s="1207"/>
      <c r="H219" s="1207"/>
      <c r="I219" s="1207"/>
      <c r="J219" s="1207"/>
      <c r="K219" s="1207"/>
      <c r="L219" s="1207"/>
      <c r="M219" s="1208"/>
      <c r="N219" s="1136"/>
      <c r="O219" s="1136"/>
      <c r="P219" s="1136"/>
      <c r="Q219" s="1136"/>
      <c r="R219" s="1137"/>
      <c r="S219" s="1152"/>
      <c r="T219" s="1136"/>
      <c r="U219" s="1136"/>
      <c r="V219" s="1136"/>
      <c r="W219" s="1136"/>
      <c r="X219" s="1136"/>
      <c r="Y219" s="1136"/>
      <c r="Z219" s="1136"/>
      <c r="AA219" s="1136"/>
      <c r="AB219" s="1136"/>
      <c r="AC219" s="1136"/>
      <c r="AD219" s="1136"/>
      <c r="AE219" s="1136"/>
      <c r="AF219" s="1136"/>
      <c r="AG219" s="1136"/>
      <c r="AH219" s="1136"/>
      <c r="AI219" s="1136"/>
      <c r="AJ219" s="1136"/>
      <c r="AK219" s="1136"/>
      <c r="AL219" s="1136"/>
      <c r="AM219" s="1136"/>
      <c r="AN219" s="1136"/>
      <c r="AO219" s="1136"/>
      <c r="AP219" s="1136"/>
      <c r="AQ219" s="1147"/>
      <c r="AR219" s="1151"/>
      <c r="AS219" s="1136"/>
      <c r="AT219" s="1136"/>
      <c r="AU219" s="1136"/>
      <c r="AV219" s="1136"/>
      <c r="AW219" s="1136"/>
      <c r="AX219" s="1136"/>
      <c r="AY219" s="1136"/>
      <c r="AZ219" s="1136"/>
      <c r="BA219" s="1136"/>
      <c r="BB219" s="1136"/>
      <c r="BC219" s="1136"/>
      <c r="BD219" s="1136"/>
      <c r="BE219" s="1136"/>
      <c r="BF219" s="1136"/>
      <c r="BG219" s="1136"/>
      <c r="BH219" s="1136"/>
      <c r="BI219" s="1136"/>
      <c r="BJ219" s="1136"/>
      <c r="BK219" s="1136"/>
      <c r="BL219" s="1136"/>
      <c r="BM219" s="1136"/>
      <c r="BN219" s="1136"/>
      <c r="BO219" s="1136"/>
      <c r="BP219" s="1136"/>
      <c r="BQ219" s="1136"/>
      <c r="BR219" s="1136"/>
      <c r="BS219" s="1136"/>
      <c r="BT219" s="1136"/>
      <c r="BU219" s="1137"/>
      <c r="BV219" s="1169"/>
      <c r="BW219" s="417"/>
      <c r="BX219" s="417"/>
      <c r="BY219" s="417"/>
      <c r="BZ219" s="1170"/>
    </row>
    <row r="220" spans="1:78" ht="7.5" customHeight="1">
      <c r="A220" s="1206"/>
      <c r="B220" s="1207"/>
      <c r="C220" s="1207"/>
      <c r="D220" s="1207"/>
      <c r="E220" s="1207"/>
      <c r="F220" s="1207"/>
      <c r="G220" s="1207"/>
      <c r="H220" s="1207"/>
      <c r="I220" s="1207"/>
      <c r="J220" s="1207"/>
      <c r="K220" s="1207"/>
      <c r="L220" s="1207"/>
      <c r="M220" s="1208"/>
      <c r="N220" s="1138" t="s">
        <v>313</v>
      </c>
      <c r="O220" s="1138"/>
      <c r="P220" s="1138"/>
      <c r="Q220" s="1138"/>
      <c r="R220" s="1139"/>
      <c r="S220" s="1153" t="s">
        <v>599</v>
      </c>
      <c r="T220" s="1138"/>
      <c r="U220" s="1138"/>
      <c r="V220" s="1138"/>
      <c r="W220" s="1138"/>
      <c r="X220" s="1138" t="s">
        <v>600</v>
      </c>
      <c r="Y220" s="1138"/>
      <c r="Z220" s="1138"/>
      <c r="AA220" s="1138"/>
      <c r="AB220" s="1138"/>
      <c r="AC220" s="1138" t="s">
        <v>600</v>
      </c>
      <c r="AD220" s="1138"/>
      <c r="AE220" s="1138"/>
      <c r="AF220" s="1138"/>
      <c r="AG220" s="1138"/>
      <c r="AH220" s="1138" t="s">
        <v>600</v>
      </c>
      <c r="AI220" s="1138"/>
      <c r="AJ220" s="1138"/>
      <c r="AK220" s="1138"/>
      <c r="AL220" s="1138"/>
      <c r="AM220" s="1138" t="s">
        <v>600</v>
      </c>
      <c r="AN220" s="1138"/>
      <c r="AO220" s="1138"/>
      <c r="AP220" s="1138"/>
      <c r="AQ220" s="775"/>
      <c r="AR220" s="1149" t="s">
        <v>600</v>
      </c>
      <c r="AS220" s="1138"/>
      <c r="AT220" s="1138"/>
      <c r="AU220" s="1138"/>
      <c r="AV220" s="1138"/>
      <c r="AW220" s="1138" t="s">
        <v>599</v>
      </c>
      <c r="AX220" s="1138"/>
      <c r="AY220" s="1138"/>
      <c r="AZ220" s="1138"/>
      <c r="BA220" s="1138"/>
      <c r="BB220" s="1138" t="s">
        <v>599</v>
      </c>
      <c r="BC220" s="1138"/>
      <c r="BD220" s="1138"/>
      <c r="BE220" s="1138"/>
      <c r="BF220" s="1138"/>
      <c r="BG220" s="1138"/>
      <c r="BH220" s="1138"/>
      <c r="BI220" s="1138"/>
      <c r="BJ220" s="1138"/>
      <c r="BK220" s="1138"/>
      <c r="BL220" s="1138"/>
      <c r="BM220" s="1138"/>
      <c r="BN220" s="1138"/>
      <c r="BO220" s="1138"/>
      <c r="BP220" s="1138"/>
      <c r="BQ220" s="1138"/>
      <c r="BR220" s="1138"/>
      <c r="BS220" s="1138"/>
      <c r="BT220" s="1138"/>
      <c r="BU220" s="1139"/>
      <c r="BV220" s="693"/>
      <c r="BW220" s="694"/>
      <c r="BX220" s="694"/>
      <c r="BY220" s="694"/>
      <c r="BZ220" s="1171"/>
    </row>
    <row r="221" spans="1:78" ht="7.5" customHeight="1">
      <c r="A221" s="1209"/>
      <c r="B221" s="1210"/>
      <c r="C221" s="1210"/>
      <c r="D221" s="1210"/>
      <c r="E221" s="1210"/>
      <c r="F221" s="1210"/>
      <c r="G221" s="1210"/>
      <c r="H221" s="1210"/>
      <c r="I221" s="1210"/>
      <c r="J221" s="1210"/>
      <c r="K221" s="1210"/>
      <c r="L221" s="1210"/>
      <c r="M221" s="1211"/>
      <c r="N221" s="1140"/>
      <c r="O221" s="1140"/>
      <c r="P221" s="1140"/>
      <c r="Q221" s="1140"/>
      <c r="R221" s="1141"/>
      <c r="S221" s="1154"/>
      <c r="T221" s="1140"/>
      <c r="U221" s="1140"/>
      <c r="V221" s="1140"/>
      <c r="W221" s="1140"/>
      <c r="X221" s="1140"/>
      <c r="Y221" s="1140"/>
      <c r="Z221" s="1140"/>
      <c r="AA221" s="1140"/>
      <c r="AB221" s="1140"/>
      <c r="AC221" s="1140"/>
      <c r="AD221" s="1140"/>
      <c r="AE221" s="1140"/>
      <c r="AF221" s="1140"/>
      <c r="AG221" s="1140"/>
      <c r="AH221" s="1140"/>
      <c r="AI221" s="1140"/>
      <c r="AJ221" s="1140"/>
      <c r="AK221" s="1140"/>
      <c r="AL221" s="1140"/>
      <c r="AM221" s="1140"/>
      <c r="AN221" s="1140"/>
      <c r="AO221" s="1140"/>
      <c r="AP221" s="1140"/>
      <c r="AQ221" s="1148"/>
      <c r="AR221" s="1150"/>
      <c r="AS221" s="1140"/>
      <c r="AT221" s="1140"/>
      <c r="AU221" s="1140"/>
      <c r="AV221" s="1140"/>
      <c r="AW221" s="1140"/>
      <c r="AX221" s="1140"/>
      <c r="AY221" s="1140"/>
      <c r="AZ221" s="1140"/>
      <c r="BA221" s="1140"/>
      <c r="BB221" s="1140"/>
      <c r="BC221" s="1140"/>
      <c r="BD221" s="1140"/>
      <c r="BE221" s="1140"/>
      <c r="BF221" s="1140"/>
      <c r="BG221" s="1140"/>
      <c r="BH221" s="1140"/>
      <c r="BI221" s="1140"/>
      <c r="BJ221" s="1140"/>
      <c r="BK221" s="1140"/>
      <c r="BL221" s="1140"/>
      <c r="BM221" s="1140"/>
      <c r="BN221" s="1140"/>
      <c r="BO221" s="1140"/>
      <c r="BP221" s="1140"/>
      <c r="BQ221" s="1140"/>
      <c r="BR221" s="1140"/>
      <c r="BS221" s="1140"/>
      <c r="BT221" s="1140"/>
      <c r="BU221" s="1141"/>
      <c r="BV221" s="1172"/>
      <c r="BW221" s="413"/>
      <c r="BX221" s="413"/>
      <c r="BY221" s="413"/>
      <c r="BZ221" s="1173"/>
    </row>
    <row r="222" spans="1:78" ht="7.5" customHeight="1">
      <c r="A222" s="1212" t="s">
        <v>598</v>
      </c>
      <c r="B222" s="1213"/>
      <c r="C222" s="1213"/>
      <c r="D222" s="1213"/>
      <c r="E222" s="1213"/>
      <c r="F222" s="1213"/>
      <c r="G222" s="1213"/>
      <c r="H222" s="1213"/>
      <c r="I222" s="1213"/>
      <c r="J222" s="1213"/>
      <c r="K222" s="1213"/>
      <c r="L222" s="1213"/>
      <c r="M222" s="1214"/>
      <c r="N222" s="1140" t="s">
        <v>312</v>
      </c>
      <c r="O222" s="1140"/>
      <c r="P222" s="1140"/>
      <c r="Q222" s="1140"/>
      <c r="R222" s="1141"/>
      <c r="S222" s="1154">
        <v>2</v>
      </c>
      <c r="T222" s="1140"/>
      <c r="U222" s="1140"/>
      <c r="V222" s="1140"/>
      <c r="W222" s="1140"/>
      <c r="X222" s="1140">
        <v>19</v>
      </c>
      <c r="Y222" s="1140"/>
      <c r="Z222" s="1140"/>
      <c r="AA222" s="1140"/>
      <c r="AB222" s="1140"/>
      <c r="AC222" s="1140">
        <v>14</v>
      </c>
      <c r="AD222" s="1140"/>
      <c r="AE222" s="1140"/>
      <c r="AF222" s="1140"/>
      <c r="AG222" s="1140"/>
      <c r="AH222" s="1140">
        <v>11</v>
      </c>
      <c r="AI222" s="1140"/>
      <c r="AJ222" s="1140"/>
      <c r="AK222" s="1140"/>
      <c r="AL222" s="1140"/>
      <c r="AM222" s="1140">
        <v>6</v>
      </c>
      <c r="AN222" s="1140"/>
      <c r="AO222" s="1140"/>
      <c r="AP222" s="1140"/>
      <c r="AQ222" s="1148"/>
      <c r="AR222" s="1150">
        <v>4</v>
      </c>
      <c r="AS222" s="1140"/>
      <c r="AT222" s="1140"/>
      <c r="AU222" s="1140"/>
      <c r="AV222" s="1140"/>
      <c r="AW222" s="1140">
        <v>18</v>
      </c>
      <c r="AX222" s="1140"/>
      <c r="AY222" s="1140"/>
      <c r="AZ222" s="1140"/>
      <c r="BA222" s="1140"/>
      <c r="BB222" s="1140">
        <v>12</v>
      </c>
      <c r="BC222" s="1140"/>
      <c r="BD222" s="1140"/>
      <c r="BE222" s="1140"/>
      <c r="BF222" s="1140"/>
      <c r="BG222" s="1140"/>
      <c r="BH222" s="1140"/>
      <c r="BI222" s="1140"/>
      <c r="BJ222" s="1140"/>
      <c r="BK222" s="1140"/>
      <c r="BL222" s="1140"/>
      <c r="BM222" s="1140"/>
      <c r="BN222" s="1140"/>
      <c r="BO222" s="1140"/>
      <c r="BP222" s="1140"/>
      <c r="BQ222" s="1140"/>
      <c r="BR222" s="1140"/>
      <c r="BS222" s="1140"/>
      <c r="BT222" s="1140"/>
      <c r="BU222" s="1141"/>
      <c r="BV222" s="1174">
        <v>6</v>
      </c>
      <c r="BW222" s="1175"/>
      <c r="BX222" s="1175"/>
      <c r="BY222" s="1175"/>
      <c r="BZ222" s="1176"/>
    </row>
    <row r="223" spans="1:78" ht="7.5" customHeight="1">
      <c r="A223" s="1206"/>
      <c r="B223" s="1207"/>
      <c r="C223" s="1207"/>
      <c r="D223" s="1207"/>
      <c r="E223" s="1207"/>
      <c r="F223" s="1207"/>
      <c r="G223" s="1207"/>
      <c r="H223" s="1207"/>
      <c r="I223" s="1207"/>
      <c r="J223" s="1207"/>
      <c r="K223" s="1207"/>
      <c r="L223" s="1207"/>
      <c r="M223" s="1208"/>
      <c r="N223" s="1136"/>
      <c r="O223" s="1136"/>
      <c r="P223" s="1136"/>
      <c r="Q223" s="1136"/>
      <c r="R223" s="1137"/>
      <c r="S223" s="1152"/>
      <c r="T223" s="1136"/>
      <c r="U223" s="1136"/>
      <c r="V223" s="1136"/>
      <c r="W223" s="1136"/>
      <c r="X223" s="1136"/>
      <c r="Y223" s="1136"/>
      <c r="Z223" s="1136"/>
      <c r="AA223" s="1136"/>
      <c r="AB223" s="1136"/>
      <c r="AC223" s="1136"/>
      <c r="AD223" s="1136"/>
      <c r="AE223" s="1136"/>
      <c r="AF223" s="1136"/>
      <c r="AG223" s="1136"/>
      <c r="AH223" s="1136"/>
      <c r="AI223" s="1136"/>
      <c r="AJ223" s="1136"/>
      <c r="AK223" s="1136"/>
      <c r="AL223" s="1136"/>
      <c r="AM223" s="1136"/>
      <c r="AN223" s="1136"/>
      <c r="AO223" s="1136"/>
      <c r="AP223" s="1136"/>
      <c r="AQ223" s="1147"/>
      <c r="AR223" s="1151"/>
      <c r="AS223" s="1136"/>
      <c r="AT223" s="1136"/>
      <c r="AU223" s="1136"/>
      <c r="AV223" s="1136"/>
      <c r="AW223" s="1136"/>
      <c r="AX223" s="1136"/>
      <c r="AY223" s="1136"/>
      <c r="AZ223" s="1136"/>
      <c r="BA223" s="1136"/>
      <c r="BB223" s="1136"/>
      <c r="BC223" s="1136"/>
      <c r="BD223" s="1136"/>
      <c r="BE223" s="1136"/>
      <c r="BF223" s="1136"/>
      <c r="BG223" s="1136"/>
      <c r="BH223" s="1136"/>
      <c r="BI223" s="1136"/>
      <c r="BJ223" s="1136"/>
      <c r="BK223" s="1136"/>
      <c r="BL223" s="1136"/>
      <c r="BM223" s="1136"/>
      <c r="BN223" s="1136"/>
      <c r="BO223" s="1136"/>
      <c r="BP223" s="1136"/>
      <c r="BQ223" s="1136"/>
      <c r="BR223" s="1136"/>
      <c r="BS223" s="1136"/>
      <c r="BT223" s="1136"/>
      <c r="BU223" s="1137"/>
      <c r="BV223" s="1169"/>
      <c r="BW223" s="417"/>
      <c r="BX223" s="417"/>
      <c r="BY223" s="417"/>
      <c r="BZ223" s="1170"/>
    </row>
    <row r="224" spans="1:78" ht="7.5" customHeight="1">
      <c r="A224" s="1206"/>
      <c r="B224" s="1207"/>
      <c r="C224" s="1207"/>
      <c r="D224" s="1207"/>
      <c r="E224" s="1207"/>
      <c r="F224" s="1207"/>
      <c r="G224" s="1207"/>
      <c r="H224" s="1207"/>
      <c r="I224" s="1207"/>
      <c r="J224" s="1207"/>
      <c r="K224" s="1207"/>
      <c r="L224" s="1207"/>
      <c r="M224" s="1208"/>
      <c r="N224" s="1138" t="s">
        <v>313</v>
      </c>
      <c r="O224" s="1138"/>
      <c r="P224" s="1138"/>
      <c r="Q224" s="1138"/>
      <c r="R224" s="1139"/>
      <c r="S224" s="1153" t="s">
        <v>599</v>
      </c>
      <c r="T224" s="1138"/>
      <c r="U224" s="1138"/>
      <c r="V224" s="1138"/>
      <c r="W224" s="1138"/>
      <c r="X224" s="1138" t="s">
        <v>600</v>
      </c>
      <c r="Y224" s="1138"/>
      <c r="Z224" s="1138"/>
      <c r="AA224" s="1138"/>
      <c r="AB224" s="1138"/>
      <c r="AC224" s="1138" t="s">
        <v>600</v>
      </c>
      <c r="AD224" s="1138"/>
      <c r="AE224" s="1138"/>
      <c r="AF224" s="1138"/>
      <c r="AG224" s="1138"/>
      <c r="AH224" s="1138" t="s">
        <v>600</v>
      </c>
      <c r="AI224" s="1138"/>
      <c r="AJ224" s="1138"/>
      <c r="AK224" s="1138"/>
      <c r="AL224" s="1138"/>
      <c r="AM224" s="1138" t="s">
        <v>600</v>
      </c>
      <c r="AN224" s="1138"/>
      <c r="AO224" s="1138"/>
      <c r="AP224" s="1138"/>
      <c r="AQ224" s="775"/>
      <c r="AR224" s="1149" t="s">
        <v>600</v>
      </c>
      <c r="AS224" s="1138"/>
      <c r="AT224" s="1138"/>
      <c r="AU224" s="1138"/>
      <c r="AV224" s="1138"/>
      <c r="AW224" s="1138" t="s">
        <v>601</v>
      </c>
      <c r="AX224" s="1138"/>
      <c r="AY224" s="1138"/>
      <c r="AZ224" s="1138"/>
      <c r="BA224" s="1138"/>
      <c r="BB224" s="1138" t="s">
        <v>600</v>
      </c>
      <c r="BC224" s="1138"/>
      <c r="BD224" s="1138"/>
      <c r="BE224" s="1138"/>
      <c r="BF224" s="1138"/>
      <c r="BG224" s="1138"/>
      <c r="BH224" s="1138"/>
      <c r="BI224" s="1138"/>
      <c r="BJ224" s="1138"/>
      <c r="BK224" s="1138"/>
      <c r="BL224" s="1138"/>
      <c r="BM224" s="1138"/>
      <c r="BN224" s="1138"/>
      <c r="BO224" s="1138"/>
      <c r="BP224" s="1138"/>
      <c r="BQ224" s="1138"/>
      <c r="BR224" s="1138"/>
      <c r="BS224" s="1138"/>
      <c r="BT224" s="1138"/>
      <c r="BU224" s="1139"/>
      <c r="BV224" s="693"/>
      <c r="BW224" s="694"/>
      <c r="BX224" s="694"/>
      <c r="BY224" s="694"/>
      <c r="BZ224" s="1171"/>
    </row>
    <row r="225" spans="1:78" ht="7.5" customHeight="1" thickBot="1">
      <c r="A225" s="1215"/>
      <c r="B225" s="1216"/>
      <c r="C225" s="1216"/>
      <c r="D225" s="1216"/>
      <c r="E225" s="1216"/>
      <c r="F225" s="1216"/>
      <c r="G225" s="1216"/>
      <c r="H225" s="1216"/>
      <c r="I225" s="1216"/>
      <c r="J225" s="1216"/>
      <c r="K225" s="1216"/>
      <c r="L225" s="1216"/>
      <c r="M225" s="1217"/>
      <c r="N225" s="498"/>
      <c r="O225" s="498"/>
      <c r="P225" s="498"/>
      <c r="Q225" s="498"/>
      <c r="R225" s="1135"/>
      <c r="S225" s="1144"/>
      <c r="T225" s="498"/>
      <c r="U225" s="498"/>
      <c r="V225" s="498"/>
      <c r="W225" s="498"/>
      <c r="X225" s="498"/>
      <c r="Y225" s="498"/>
      <c r="Z225" s="498"/>
      <c r="AA225" s="498"/>
      <c r="AB225" s="498"/>
      <c r="AC225" s="498"/>
      <c r="AD225" s="498"/>
      <c r="AE225" s="498"/>
      <c r="AF225" s="498"/>
      <c r="AG225" s="498"/>
      <c r="AH225" s="498"/>
      <c r="AI225" s="498"/>
      <c r="AJ225" s="498"/>
      <c r="AK225" s="498"/>
      <c r="AL225" s="498"/>
      <c r="AM225" s="498"/>
      <c r="AN225" s="498"/>
      <c r="AO225" s="498"/>
      <c r="AP225" s="498"/>
      <c r="AQ225" s="1146"/>
      <c r="AR225" s="512"/>
      <c r="AS225" s="498"/>
      <c r="AT225" s="498"/>
      <c r="AU225" s="498"/>
      <c r="AV225" s="498"/>
      <c r="AW225" s="498"/>
      <c r="AX225" s="498"/>
      <c r="AY225" s="498"/>
      <c r="AZ225" s="498"/>
      <c r="BA225" s="498"/>
      <c r="BB225" s="498"/>
      <c r="BC225" s="498"/>
      <c r="BD225" s="498"/>
      <c r="BE225" s="498"/>
      <c r="BF225" s="498"/>
      <c r="BG225" s="498"/>
      <c r="BH225" s="498"/>
      <c r="BI225" s="498"/>
      <c r="BJ225" s="498"/>
      <c r="BK225" s="498"/>
      <c r="BL225" s="498"/>
      <c r="BM225" s="498"/>
      <c r="BN225" s="498"/>
      <c r="BO225" s="498"/>
      <c r="BP225" s="498"/>
      <c r="BQ225" s="498"/>
      <c r="BR225" s="498"/>
      <c r="BS225" s="498"/>
      <c r="BT225" s="498"/>
      <c r="BU225" s="1135"/>
      <c r="BV225" s="695"/>
      <c r="BW225" s="696"/>
      <c r="BX225" s="696"/>
      <c r="BY225" s="696"/>
      <c r="BZ225" s="1177"/>
    </row>
    <row r="226" spans="1:78" ht="7.5" customHeight="1">
      <c r="N226" s="945" t="s">
        <v>314</v>
      </c>
      <c r="O226" s="945"/>
      <c r="P226" s="945"/>
      <c r="Q226" s="945"/>
      <c r="R226" s="945"/>
      <c r="S226" s="945"/>
      <c r="T226" s="945"/>
      <c r="U226" s="945"/>
      <c r="V226" s="945"/>
      <c r="W226" s="945"/>
      <c r="X226" s="945"/>
      <c r="Y226" s="945"/>
      <c r="Z226" s="945"/>
      <c r="AA226" s="945"/>
      <c r="AB226" s="945"/>
      <c r="AC226" s="945"/>
      <c r="AD226" s="945"/>
      <c r="AE226" s="945"/>
      <c r="AF226" s="945"/>
      <c r="AG226" s="945"/>
      <c r="AH226" s="945"/>
      <c r="AI226" s="945"/>
      <c r="AJ226" s="945"/>
      <c r="AK226" s="945"/>
      <c r="AL226" s="945"/>
      <c r="AM226" s="945"/>
      <c r="AN226" s="945"/>
      <c r="AO226" s="945"/>
      <c r="AP226" s="945"/>
      <c r="AQ226" s="945"/>
      <c r="AR226" s="945"/>
      <c r="AS226" s="945"/>
      <c r="AT226" s="945"/>
      <c r="AU226" s="945"/>
      <c r="AV226" s="945"/>
      <c r="AW226" s="945"/>
      <c r="AX226" s="945"/>
      <c r="AY226" s="945"/>
      <c r="AZ226" s="945"/>
      <c r="BA226" s="945"/>
      <c r="BB226" s="945"/>
      <c r="BC226" s="945"/>
      <c r="BD226" s="945"/>
      <c r="BE226" s="945"/>
      <c r="BF226" s="945"/>
      <c r="BG226" s="945"/>
      <c r="BH226" s="945"/>
      <c r="BI226" s="945"/>
      <c r="BJ226" s="945"/>
      <c r="BK226" s="945"/>
      <c r="BL226" s="945"/>
      <c r="BM226" s="945"/>
      <c r="BN226" s="945"/>
      <c r="BO226" s="945"/>
      <c r="BP226" s="945"/>
      <c r="BQ226" s="945"/>
      <c r="BR226" s="945"/>
      <c r="BS226" s="945"/>
      <c r="BT226" s="945"/>
      <c r="BU226" s="945"/>
      <c r="BV226" s="945"/>
      <c r="BW226" s="945"/>
      <c r="BX226" s="945"/>
      <c r="BY226" s="945"/>
      <c r="BZ226" s="945"/>
    </row>
    <row r="227" spans="1:78" ht="7.5" customHeight="1">
      <c r="N227" s="531"/>
      <c r="O227" s="531"/>
      <c r="P227" s="531"/>
      <c r="Q227" s="531"/>
      <c r="R227" s="531"/>
      <c r="S227" s="531"/>
      <c r="T227" s="531"/>
      <c r="U227" s="531"/>
      <c r="V227" s="531"/>
      <c r="W227" s="531"/>
      <c r="X227" s="531"/>
      <c r="Y227" s="531"/>
      <c r="Z227" s="531"/>
      <c r="AA227" s="531"/>
      <c r="AB227" s="531"/>
      <c r="AC227" s="531"/>
      <c r="AD227" s="531"/>
      <c r="AE227" s="531"/>
      <c r="AF227" s="531"/>
      <c r="AG227" s="531"/>
      <c r="AH227" s="531"/>
      <c r="AI227" s="531"/>
      <c r="AJ227" s="531"/>
      <c r="AK227" s="531"/>
      <c r="AL227" s="531"/>
      <c r="AM227" s="531"/>
      <c r="AN227" s="531"/>
      <c r="AO227" s="531"/>
      <c r="AP227" s="531"/>
      <c r="AQ227" s="531"/>
      <c r="AR227" s="531"/>
      <c r="AS227" s="531"/>
      <c r="AT227" s="531"/>
      <c r="AU227" s="531"/>
      <c r="AV227" s="531"/>
      <c r="AW227" s="531"/>
      <c r="AX227" s="531"/>
      <c r="AY227" s="531"/>
      <c r="AZ227" s="531"/>
      <c r="BA227" s="531"/>
      <c r="BB227" s="531"/>
      <c r="BC227" s="531"/>
      <c r="BD227" s="531"/>
      <c r="BE227" s="531"/>
      <c r="BF227" s="531"/>
      <c r="BG227" s="531"/>
      <c r="BH227" s="531"/>
      <c r="BI227" s="531"/>
      <c r="BJ227" s="531"/>
      <c r="BK227" s="531"/>
      <c r="BL227" s="531"/>
      <c r="BM227" s="531"/>
      <c r="BN227" s="531"/>
      <c r="BO227" s="531"/>
      <c r="BP227" s="531"/>
      <c r="BQ227" s="531"/>
      <c r="BR227" s="531"/>
      <c r="BS227" s="531"/>
      <c r="BT227" s="531"/>
      <c r="BU227" s="531"/>
      <c r="BV227" s="531"/>
      <c r="BW227" s="531"/>
      <c r="BX227" s="531"/>
      <c r="BY227" s="531"/>
      <c r="BZ227" s="531"/>
    </row>
  </sheetData>
  <mergeCells count="1558">
    <mergeCell ref="A183:C184"/>
    <mergeCell ref="D183:D184"/>
    <mergeCell ref="A185:C186"/>
    <mergeCell ref="D185:D186"/>
    <mergeCell ref="AQ185:AS186"/>
    <mergeCell ref="AL183:AN184"/>
    <mergeCell ref="AO183:AP184"/>
    <mergeCell ref="S185:W186"/>
    <mergeCell ref="X185:Y186"/>
    <mergeCell ref="Z185:AD186"/>
    <mergeCell ref="A187:C188"/>
    <mergeCell ref="D187:D188"/>
    <mergeCell ref="A201:C202"/>
    <mergeCell ref="D201:D202"/>
    <mergeCell ref="A189:C190"/>
    <mergeCell ref="D189:D190"/>
    <mergeCell ref="A191:C192"/>
    <mergeCell ref="D191:D192"/>
    <mergeCell ref="A193:C194"/>
    <mergeCell ref="D193:D194"/>
    <mergeCell ref="A195:C196"/>
    <mergeCell ref="D195:D196"/>
    <mergeCell ref="A197:C198"/>
    <mergeCell ref="D197:D198"/>
    <mergeCell ref="A199:C200"/>
    <mergeCell ref="D199:D200"/>
    <mergeCell ref="AE199:AF200"/>
    <mergeCell ref="E197:P198"/>
    <mergeCell ref="Q197:R198"/>
    <mergeCell ref="S197:W198"/>
    <mergeCell ref="X197:Y198"/>
    <mergeCell ref="Z197:AD198"/>
    <mergeCell ref="A105:C106"/>
    <mergeCell ref="D105:D106"/>
    <mergeCell ref="A107:C108"/>
    <mergeCell ref="D107:D108"/>
    <mergeCell ref="A179:C180"/>
    <mergeCell ref="D179:D180"/>
    <mergeCell ref="A177:C178"/>
    <mergeCell ref="D177:D178"/>
    <mergeCell ref="A175:D176"/>
    <mergeCell ref="A110:P111"/>
    <mergeCell ref="A181:C182"/>
    <mergeCell ref="D181:D182"/>
    <mergeCell ref="B117:BZ119"/>
    <mergeCell ref="A173:BZ174"/>
    <mergeCell ref="BR181:BT182"/>
    <mergeCell ref="BU181:BW182"/>
    <mergeCell ref="BL181:BN182"/>
    <mergeCell ref="BO181:BQ182"/>
    <mergeCell ref="AT181:AV182"/>
    <mergeCell ref="AW181:AY182"/>
    <mergeCell ref="Q113:AM115"/>
    <mergeCell ref="BD113:BZ115"/>
    <mergeCell ref="BD110:BZ111"/>
    <mergeCell ref="BX181:BZ182"/>
    <mergeCell ref="S181:W182"/>
    <mergeCell ref="X181:Y182"/>
    <mergeCell ref="Z181:AD182"/>
    <mergeCell ref="AE181:AF182"/>
    <mergeCell ref="E181:P182"/>
    <mergeCell ref="Q181:R182"/>
    <mergeCell ref="BF181:BH182"/>
    <mergeCell ref="BI181:BK182"/>
    <mergeCell ref="F62:F63"/>
    <mergeCell ref="BC62:BD63"/>
    <mergeCell ref="Q56:R57"/>
    <mergeCell ref="A103:C104"/>
    <mergeCell ref="D103:D104"/>
    <mergeCell ref="S62:T63"/>
    <mergeCell ref="C62:E63"/>
    <mergeCell ref="BU103:BW104"/>
    <mergeCell ref="AT103:AV104"/>
    <mergeCell ref="BO103:BQ104"/>
    <mergeCell ref="BR103:BT104"/>
    <mergeCell ref="AW103:AY104"/>
    <mergeCell ref="AZ103:BB104"/>
    <mergeCell ref="BX103:BZ104"/>
    <mergeCell ref="AQ97:AS98"/>
    <mergeCell ref="AT97:AV98"/>
    <mergeCell ref="Z99:AD100"/>
    <mergeCell ref="AE99:AF100"/>
    <mergeCell ref="AG99:AK100"/>
    <mergeCell ref="AL99:AN100"/>
    <mergeCell ref="AE103:AF104"/>
    <mergeCell ref="AG103:AK104"/>
    <mergeCell ref="E103:P104"/>
    <mergeCell ref="Q103:R104"/>
    <mergeCell ref="S103:W104"/>
    <mergeCell ref="X103:Y104"/>
    <mergeCell ref="Z103:AD104"/>
    <mergeCell ref="AZ95:BB96"/>
    <mergeCell ref="A95:C96"/>
    <mergeCell ref="D95:D96"/>
    <mergeCell ref="Z95:AD96"/>
    <mergeCell ref="AQ95:AS96"/>
    <mergeCell ref="AK7:AL8"/>
    <mergeCell ref="BU9:BZ10"/>
    <mergeCell ref="AV7:BI8"/>
    <mergeCell ref="BJ7:BN8"/>
    <mergeCell ref="BO7:BZ8"/>
    <mergeCell ref="AT9:AX10"/>
    <mergeCell ref="AQ7:AU8"/>
    <mergeCell ref="BC9:BD10"/>
    <mergeCell ref="BE9:BH10"/>
    <mergeCell ref="BJ9:BN10"/>
    <mergeCell ref="BO9:BR10"/>
    <mergeCell ref="AJ62:AK63"/>
    <mergeCell ref="AL62:AM63"/>
    <mergeCell ref="AN62:AO63"/>
    <mergeCell ref="AP62:AQ63"/>
    <mergeCell ref="BE62:BF63"/>
    <mergeCell ref="BX56:BX57"/>
    <mergeCell ref="BI62:BJ63"/>
    <mergeCell ref="AR62:BB63"/>
    <mergeCell ref="BY62:BZ63"/>
    <mergeCell ref="BK62:BL63"/>
    <mergeCell ref="BM62:BN63"/>
    <mergeCell ref="BO62:BP63"/>
    <mergeCell ref="BQ62:BR63"/>
    <mergeCell ref="BU62:BW63"/>
    <mergeCell ref="BX62:BX63"/>
    <mergeCell ref="BS62:BT63"/>
    <mergeCell ref="BG62:BH63"/>
    <mergeCell ref="BK26:BP27"/>
    <mergeCell ref="BQ26:BR27"/>
    <mergeCell ref="BU42:BW43"/>
    <mergeCell ref="AL40:AM41"/>
    <mergeCell ref="X224:AB225"/>
    <mergeCell ref="AC224:AG225"/>
    <mergeCell ref="AH224:AL225"/>
    <mergeCell ref="S222:W223"/>
    <mergeCell ref="X222:AB223"/>
    <mergeCell ref="AC222:AG223"/>
    <mergeCell ref="AH222:AL223"/>
    <mergeCell ref="N226:BZ227"/>
    <mergeCell ref="BV218:BZ221"/>
    <mergeCell ref="BV222:BZ225"/>
    <mergeCell ref="BG224:BK225"/>
    <mergeCell ref="BL224:BP225"/>
    <mergeCell ref="BQ224:BU225"/>
    <mergeCell ref="AM224:AQ225"/>
    <mergeCell ref="AR224:AV225"/>
    <mergeCell ref="AW224:BA225"/>
    <mergeCell ref="BB224:BF225"/>
    <mergeCell ref="BX207:BZ208"/>
    <mergeCell ref="BF207:BH208"/>
    <mergeCell ref="BI207:BK208"/>
    <mergeCell ref="BL207:BN208"/>
    <mergeCell ref="BO207:BQ208"/>
    <mergeCell ref="AT207:AV208"/>
    <mergeCell ref="AW207:AY208"/>
    <mergeCell ref="E205:P206"/>
    <mergeCell ref="Q205:R206"/>
    <mergeCell ref="S205:W206"/>
    <mergeCell ref="X205:Y206"/>
    <mergeCell ref="Z205:AD206"/>
    <mergeCell ref="BL222:BP223"/>
    <mergeCell ref="BQ222:BU223"/>
    <mergeCell ref="AM222:AQ223"/>
    <mergeCell ref="AR222:AV223"/>
    <mergeCell ref="AW222:BA223"/>
    <mergeCell ref="BB222:BF223"/>
    <mergeCell ref="BG222:BK223"/>
    <mergeCell ref="BU205:BW206"/>
    <mergeCell ref="BX205:BZ206"/>
    <mergeCell ref="AE205:AF206"/>
    <mergeCell ref="AG205:AK206"/>
    <mergeCell ref="AL205:AN206"/>
    <mergeCell ref="AO205:AP206"/>
    <mergeCell ref="AQ205:AS206"/>
    <mergeCell ref="AT205:AV206"/>
    <mergeCell ref="AW205:AY206"/>
    <mergeCell ref="AZ205:BB206"/>
    <mergeCell ref="BI205:BK206"/>
    <mergeCell ref="BL205:BN206"/>
    <mergeCell ref="BO205:BQ206"/>
    <mergeCell ref="E203:P204"/>
    <mergeCell ref="Q203:R204"/>
    <mergeCell ref="Z207:AD208"/>
    <mergeCell ref="AE207:AF208"/>
    <mergeCell ref="BC205:BE206"/>
    <mergeCell ref="BF205:BH206"/>
    <mergeCell ref="BR207:BT208"/>
    <mergeCell ref="E207:P208"/>
    <mergeCell ref="Q207:R208"/>
    <mergeCell ref="AZ207:BB208"/>
    <mergeCell ref="BC207:BE208"/>
    <mergeCell ref="AG207:AK208"/>
    <mergeCell ref="AL207:AN208"/>
    <mergeCell ref="AO207:AP208"/>
    <mergeCell ref="AQ207:AS208"/>
    <mergeCell ref="S207:W208"/>
    <mergeCell ref="X207:Y208"/>
    <mergeCell ref="BU207:BW208"/>
    <mergeCell ref="AG203:AK204"/>
    <mergeCell ref="AL203:AN204"/>
    <mergeCell ref="AO203:AP204"/>
    <mergeCell ref="AQ203:AS204"/>
    <mergeCell ref="AL201:AN202"/>
    <mergeCell ref="AO201:AP202"/>
    <mergeCell ref="S203:W204"/>
    <mergeCell ref="X203:Y204"/>
    <mergeCell ref="Z203:AD204"/>
    <mergeCell ref="AE203:AF204"/>
    <mergeCell ref="BL203:BN204"/>
    <mergeCell ref="BO203:BQ204"/>
    <mergeCell ref="AT203:AV204"/>
    <mergeCell ref="AW203:AY204"/>
    <mergeCell ref="AZ203:BB204"/>
    <mergeCell ref="BC203:BE204"/>
    <mergeCell ref="BR203:BT204"/>
    <mergeCell ref="BF203:BH204"/>
    <mergeCell ref="BI203:BK204"/>
    <mergeCell ref="BU201:BW202"/>
    <mergeCell ref="AT201:AV202"/>
    <mergeCell ref="BR205:BT206"/>
    <mergeCell ref="AW201:AY202"/>
    <mergeCell ref="BX199:BZ200"/>
    <mergeCell ref="E201:P202"/>
    <mergeCell ref="Q201:R202"/>
    <mergeCell ref="S201:W202"/>
    <mergeCell ref="X201:Y202"/>
    <mergeCell ref="Z201:AD202"/>
    <mergeCell ref="BF199:BH200"/>
    <mergeCell ref="BI199:BK200"/>
    <mergeCell ref="BR199:BT200"/>
    <mergeCell ref="BU199:BW200"/>
    <mergeCell ref="BX201:BZ202"/>
    <mergeCell ref="BC201:BE202"/>
    <mergeCell ref="BF201:BH202"/>
    <mergeCell ref="BI201:BK202"/>
    <mergeCell ref="BL201:BN202"/>
    <mergeCell ref="BO201:BQ202"/>
    <mergeCell ref="BR201:BT202"/>
    <mergeCell ref="AQ201:AS202"/>
    <mergeCell ref="AZ201:BB202"/>
    <mergeCell ref="AE201:AF202"/>
    <mergeCell ref="AG201:AK202"/>
    <mergeCell ref="E199:P200"/>
    <mergeCell ref="Q199:R200"/>
    <mergeCell ref="S199:W200"/>
    <mergeCell ref="X199:Y200"/>
    <mergeCell ref="Z199:AD200"/>
    <mergeCell ref="BR195:BT196"/>
    <mergeCell ref="BO195:BQ196"/>
    <mergeCell ref="AT195:AV196"/>
    <mergeCell ref="AW195:AY196"/>
    <mergeCell ref="AZ195:BB196"/>
    <mergeCell ref="AG199:AK200"/>
    <mergeCell ref="AL199:AN200"/>
    <mergeCell ref="AO199:AP200"/>
    <mergeCell ref="AQ199:AS200"/>
    <mergeCell ref="AZ197:BB198"/>
    <mergeCell ref="AE197:AF198"/>
    <mergeCell ref="AG197:AK198"/>
    <mergeCell ref="AL197:AN198"/>
    <mergeCell ref="AO197:AP198"/>
    <mergeCell ref="AT197:AV198"/>
    <mergeCell ref="BC197:BE198"/>
    <mergeCell ref="BF197:BH198"/>
    <mergeCell ref="BI197:BK198"/>
    <mergeCell ref="BL197:BN198"/>
    <mergeCell ref="BL199:BN200"/>
    <mergeCell ref="BO199:BQ200"/>
    <mergeCell ref="AT199:AV200"/>
    <mergeCell ref="AW199:AY200"/>
    <mergeCell ref="AZ199:BB200"/>
    <mergeCell ref="BC199:BE200"/>
    <mergeCell ref="X193:Y194"/>
    <mergeCell ref="BI191:BK192"/>
    <mergeCell ref="BL191:BN192"/>
    <mergeCell ref="AW193:AY194"/>
    <mergeCell ref="AZ193:BB194"/>
    <mergeCell ref="Z193:AD194"/>
    <mergeCell ref="AE193:AF194"/>
    <mergeCell ref="BI193:BK194"/>
    <mergeCell ref="BL193:BN194"/>
    <mergeCell ref="BC193:BE194"/>
    <mergeCell ref="BR193:BT194"/>
    <mergeCell ref="E195:P196"/>
    <mergeCell ref="Q195:R196"/>
    <mergeCell ref="S195:W196"/>
    <mergeCell ref="X195:Y196"/>
    <mergeCell ref="Z195:AD196"/>
    <mergeCell ref="AE195:AF196"/>
    <mergeCell ref="E193:P194"/>
    <mergeCell ref="Q193:R194"/>
    <mergeCell ref="S193:W194"/>
    <mergeCell ref="BC195:BE196"/>
    <mergeCell ref="AG195:AK196"/>
    <mergeCell ref="AL195:AN196"/>
    <mergeCell ref="AL193:AN194"/>
    <mergeCell ref="AO193:AP194"/>
    <mergeCell ref="AQ193:AS194"/>
    <mergeCell ref="AT193:AV194"/>
    <mergeCell ref="BO193:BQ194"/>
    <mergeCell ref="AQ191:AS192"/>
    <mergeCell ref="BF195:BH196"/>
    <mergeCell ref="BI195:BK196"/>
    <mergeCell ref="BL195:BN196"/>
    <mergeCell ref="AL211:AN212"/>
    <mergeCell ref="AO211:AP212"/>
    <mergeCell ref="AW197:AY198"/>
    <mergeCell ref="AZ211:BB212"/>
    <mergeCell ref="AQ211:AS212"/>
    <mergeCell ref="AT211:AV212"/>
    <mergeCell ref="BX211:BZ212"/>
    <mergeCell ref="BC211:BE212"/>
    <mergeCell ref="BF211:BH212"/>
    <mergeCell ref="BI211:BK212"/>
    <mergeCell ref="BL211:BN212"/>
    <mergeCell ref="BO211:BQ212"/>
    <mergeCell ref="BF193:BH194"/>
    <mergeCell ref="AG193:AK194"/>
    <mergeCell ref="BU211:BW212"/>
    <mergeCell ref="BC191:BE192"/>
    <mergeCell ref="BF191:BH192"/>
    <mergeCell ref="AO209:AP210"/>
    <mergeCell ref="AQ209:AS210"/>
    <mergeCell ref="AO195:AP196"/>
    <mergeCell ref="AQ195:AS196"/>
    <mergeCell ref="AQ197:AS198"/>
    <mergeCell ref="BU193:BW194"/>
    <mergeCell ref="BX193:BZ194"/>
    <mergeCell ref="BU195:BW196"/>
    <mergeCell ref="BX195:BZ196"/>
    <mergeCell ref="BU197:BW198"/>
    <mergeCell ref="BX197:BZ198"/>
    <mergeCell ref="BO197:BQ198"/>
    <mergeCell ref="BR197:BT198"/>
    <mergeCell ref="BU203:BW204"/>
    <mergeCell ref="BX203:BZ204"/>
    <mergeCell ref="A218:M221"/>
    <mergeCell ref="A222:M225"/>
    <mergeCell ref="A216:R217"/>
    <mergeCell ref="N222:R223"/>
    <mergeCell ref="N224:R225"/>
    <mergeCell ref="N218:R219"/>
    <mergeCell ref="N220:R221"/>
    <mergeCell ref="S224:W225"/>
    <mergeCell ref="BX209:BZ210"/>
    <mergeCell ref="E211:P212"/>
    <mergeCell ref="Q211:R212"/>
    <mergeCell ref="S211:W212"/>
    <mergeCell ref="X211:Y212"/>
    <mergeCell ref="Z211:AD212"/>
    <mergeCell ref="BL209:BN210"/>
    <mergeCell ref="BO209:BQ210"/>
    <mergeCell ref="S209:W210"/>
    <mergeCell ref="X209:Y210"/>
    <mergeCell ref="E209:P210"/>
    <mergeCell ref="Q209:R210"/>
    <mergeCell ref="Z209:AD210"/>
    <mergeCell ref="AE209:AF210"/>
    <mergeCell ref="AE211:AF212"/>
    <mergeCell ref="AG211:AK212"/>
    <mergeCell ref="BR211:BT212"/>
    <mergeCell ref="AZ209:BB210"/>
    <mergeCell ref="BC209:BE210"/>
    <mergeCell ref="AG209:AK210"/>
    <mergeCell ref="AL209:AN210"/>
    <mergeCell ref="AT209:AV210"/>
    <mergeCell ref="AW209:AY210"/>
    <mergeCell ref="AW211:AY212"/>
    <mergeCell ref="X216:AB217"/>
    <mergeCell ref="AC216:AG217"/>
    <mergeCell ref="AH216:AL217"/>
    <mergeCell ref="AM216:AQ217"/>
    <mergeCell ref="AR216:AV217"/>
    <mergeCell ref="AW216:BA217"/>
    <mergeCell ref="BB216:BF217"/>
    <mergeCell ref="BG216:BK217"/>
    <mergeCell ref="AM218:AQ219"/>
    <mergeCell ref="AM220:AQ221"/>
    <mergeCell ref="AR220:AV221"/>
    <mergeCell ref="AW220:BA221"/>
    <mergeCell ref="AR218:AV219"/>
    <mergeCell ref="AW218:BA219"/>
    <mergeCell ref="S218:W219"/>
    <mergeCell ref="S220:W221"/>
    <mergeCell ref="X218:AB219"/>
    <mergeCell ref="X220:AB221"/>
    <mergeCell ref="AC218:AG219"/>
    <mergeCell ref="AC220:AG221"/>
    <mergeCell ref="AH218:AL219"/>
    <mergeCell ref="AH220:AL221"/>
    <mergeCell ref="BL216:BP217"/>
    <mergeCell ref="BQ216:BU217"/>
    <mergeCell ref="BV216:BZ217"/>
    <mergeCell ref="AZ191:BB192"/>
    <mergeCell ref="BO191:BQ192"/>
    <mergeCell ref="BR191:BT192"/>
    <mergeCell ref="BU191:BW192"/>
    <mergeCell ref="BX191:BZ192"/>
    <mergeCell ref="BF209:BH210"/>
    <mergeCell ref="BI209:BK210"/>
    <mergeCell ref="BQ218:BU219"/>
    <mergeCell ref="BQ220:BU221"/>
    <mergeCell ref="BB218:BF219"/>
    <mergeCell ref="BG218:BK219"/>
    <mergeCell ref="BL218:BP219"/>
    <mergeCell ref="BL220:BP221"/>
    <mergeCell ref="BB220:BF221"/>
    <mergeCell ref="BG220:BK221"/>
    <mergeCell ref="BR209:BT210"/>
    <mergeCell ref="BU209:BW210"/>
    <mergeCell ref="A214:BZ215"/>
    <mergeCell ref="A209:C210"/>
    <mergeCell ref="A207:C208"/>
    <mergeCell ref="D207:D208"/>
    <mergeCell ref="D209:D210"/>
    <mergeCell ref="A211:C212"/>
    <mergeCell ref="D211:D212"/>
    <mergeCell ref="A203:C204"/>
    <mergeCell ref="D203:D204"/>
    <mergeCell ref="A205:C206"/>
    <mergeCell ref="D205:D206"/>
    <mergeCell ref="S216:W217"/>
    <mergeCell ref="BU187:BW188"/>
    <mergeCell ref="BX187:BZ188"/>
    <mergeCell ref="BC187:BE188"/>
    <mergeCell ref="BF187:BH188"/>
    <mergeCell ref="BI187:BK188"/>
    <mergeCell ref="BL187:BN188"/>
    <mergeCell ref="BR187:BT188"/>
    <mergeCell ref="BO187:BQ188"/>
    <mergeCell ref="BX189:BZ190"/>
    <mergeCell ref="E191:P192"/>
    <mergeCell ref="Q191:R192"/>
    <mergeCell ref="S191:W192"/>
    <mergeCell ref="X191:Y192"/>
    <mergeCell ref="Z191:AD192"/>
    <mergeCell ref="BF189:BH190"/>
    <mergeCell ref="BI189:BK190"/>
    <mergeCell ref="AZ189:BB190"/>
    <mergeCell ref="BC189:BE190"/>
    <mergeCell ref="BU189:BW190"/>
    <mergeCell ref="BL189:BN190"/>
    <mergeCell ref="BO189:BQ190"/>
    <mergeCell ref="AT189:AV190"/>
    <mergeCell ref="AW189:AY190"/>
    <mergeCell ref="BR189:BT190"/>
    <mergeCell ref="AT191:AV192"/>
    <mergeCell ref="AW191:AY192"/>
    <mergeCell ref="AE191:AF192"/>
    <mergeCell ref="AG191:AK192"/>
    <mergeCell ref="AL191:AN192"/>
    <mergeCell ref="AO191:AP192"/>
    <mergeCell ref="AW185:AY186"/>
    <mergeCell ref="AZ185:BB186"/>
    <mergeCell ref="BC185:BE186"/>
    <mergeCell ref="E189:P190"/>
    <mergeCell ref="Q189:R190"/>
    <mergeCell ref="AQ189:AS190"/>
    <mergeCell ref="AG187:AK188"/>
    <mergeCell ref="AL187:AN188"/>
    <mergeCell ref="E187:P188"/>
    <mergeCell ref="Q187:R188"/>
    <mergeCell ref="AL189:AN190"/>
    <mergeCell ref="AO189:AP190"/>
    <mergeCell ref="AQ187:AS188"/>
    <mergeCell ref="AT187:AV188"/>
    <mergeCell ref="BI185:BK186"/>
    <mergeCell ref="AZ187:BB188"/>
    <mergeCell ref="AO187:AP188"/>
    <mergeCell ref="AW187:AY188"/>
    <mergeCell ref="S189:W190"/>
    <mergeCell ref="X189:Y190"/>
    <mergeCell ref="Z189:AD190"/>
    <mergeCell ref="AE189:AF190"/>
    <mergeCell ref="Z187:AD188"/>
    <mergeCell ref="AE187:AF188"/>
    <mergeCell ref="X187:Y188"/>
    <mergeCell ref="S187:W188"/>
    <mergeCell ref="AG189:AK190"/>
    <mergeCell ref="BX185:BZ186"/>
    <mergeCell ref="E183:P184"/>
    <mergeCell ref="Q183:R184"/>
    <mergeCell ref="S183:W184"/>
    <mergeCell ref="X183:Y184"/>
    <mergeCell ref="Z183:AD184"/>
    <mergeCell ref="BX183:BZ184"/>
    <mergeCell ref="BC183:BE184"/>
    <mergeCell ref="BI183:BK184"/>
    <mergeCell ref="BU183:BW184"/>
    <mergeCell ref="BR185:BT186"/>
    <mergeCell ref="BU185:BW186"/>
    <mergeCell ref="AE185:AF186"/>
    <mergeCell ref="AG185:AK186"/>
    <mergeCell ref="E185:P186"/>
    <mergeCell ref="Q185:R186"/>
    <mergeCell ref="BL185:BN186"/>
    <mergeCell ref="AL185:AN186"/>
    <mergeCell ref="AO185:AP186"/>
    <mergeCell ref="BF185:BH186"/>
    <mergeCell ref="BL183:BN184"/>
    <mergeCell ref="AE183:AF184"/>
    <mergeCell ref="AG183:AK184"/>
    <mergeCell ref="AT183:AV184"/>
    <mergeCell ref="AW183:AY184"/>
    <mergeCell ref="AZ183:BB184"/>
    <mergeCell ref="BO183:BQ184"/>
    <mergeCell ref="BR183:BT184"/>
    <mergeCell ref="AQ183:AS184"/>
    <mergeCell ref="BF183:BH184"/>
    <mergeCell ref="BO185:BQ186"/>
    <mergeCell ref="AT185:AV186"/>
    <mergeCell ref="AZ181:BB182"/>
    <mergeCell ref="BC181:BE182"/>
    <mergeCell ref="AG181:AK182"/>
    <mergeCell ref="AL181:AN182"/>
    <mergeCell ref="AO181:AP182"/>
    <mergeCell ref="AQ181:AS182"/>
    <mergeCell ref="AQ177:AS178"/>
    <mergeCell ref="BX177:BZ178"/>
    <mergeCell ref="E179:P180"/>
    <mergeCell ref="Q179:R180"/>
    <mergeCell ref="S179:W180"/>
    <mergeCell ref="X179:Y180"/>
    <mergeCell ref="Z179:AD180"/>
    <mergeCell ref="AQ179:AS180"/>
    <mergeCell ref="AT179:AV180"/>
    <mergeCell ref="AT177:AV178"/>
    <mergeCell ref="AW177:AY178"/>
    <mergeCell ref="AW179:AY180"/>
    <mergeCell ref="AZ179:BB180"/>
    <mergeCell ref="AE179:AF180"/>
    <mergeCell ref="AG179:AK180"/>
    <mergeCell ref="AL179:AN180"/>
    <mergeCell ref="AO179:AP180"/>
    <mergeCell ref="BO179:BQ180"/>
    <mergeCell ref="BR179:BT180"/>
    <mergeCell ref="BU179:BW180"/>
    <mergeCell ref="BX179:BZ180"/>
    <mergeCell ref="BC179:BE180"/>
    <mergeCell ref="BF179:BH180"/>
    <mergeCell ref="BI179:BK180"/>
    <mergeCell ref="BL179:BN180"/>
    <mergeCell ref="X175:Y176"/>
    <mergeCell ref="Z175:AD176"/>
    <mergeCell ref="AE175:AF176"/>
    <mergeCell ref="BX107:BZ108"/>
    <mergeCell ref="BF107:BH108"/>
    <mergeCell ref="BI107:BK108"/>
    <mergeCell ref="BL107:BN108"/>
    <mergeCell ref="BO107:BQ108"/>
    <mergeCell ref="AL107:AN108"/>
    <mergeCell ref="E175:P176"/>
    <mergeCell ref="Q175:R176"/>
    <mergeCell ref="S175:W176"/>
    <mergeCell ref="E177:P178"/>
    <mergeCell ref="Q177:R178"/>
    <mergeCell ref="S177:W178"/>
    <mergeCell ref="X177:Y178"/>
    <mergeCell ref="AG177:AK178"/>
    <mergeCell ref="Z177:AD178"/>
    <mergeCell ref="AE177:AF178"/>
    <mergeCell ref="AL175:AS176"/>
    <mergeCell ref="AT175:BZ176"/>
    <mergeCell ref="AG175:AK176"/>
    <mergeCell ref="BF177:BH178"/>
    <mergeCell ref="BI177:BK178"/>
    <mergeCell ref="BL177:BN178"/>
    <mergeCell ref="BO177:BQ178"/>
    <mergeCell ref="AZ177:BB178"/>
    <mergeCell ref="BC177:BE178"/>
    <mergeCell ref="BR177:BT178"/>
    <mergeCell ref="BU177:BW178"/>
    <mergeCell ref="AL177:AN178"/>
    <mergeCell ref="AO177:AP178"/>
    <mergeCell ref="AG107:AK108"/>
    <mergeCell ref="AE105:AF106"/>
    <mergeCell ref="BR105:BT106"/>
    <mergeCell ref="BU105:BW106"/>
    <mergeCell ref="AT105:AV106"/>
    <mergeCell ref="AW105:AY106"/>
    <mergeCell ref="AZ105:BB106"/>
    <mergeCell ref="BC105:BE106"/>
    <mergeCell ref="BF105:BH106"/>
    <mergeCell ref="AE107:AF108"/>
    <mergeCell ref="AN110:BC111"/>
    <mergeCell ref="BO105:BQ106"/>
    <mergeCell ref="BX105:BZ106"/>
    <mergeCell ref="E107:P108"/>
    <mergeCell ref="Q107:R108"/>
    <mergeCell ref="S107:W108"/>
    <mergeCell ref="X107:Y108"/>
    <mergeCell ref="Z107:AD108"/>
    <mergeCell ref="BC107:BE108"/>
    <mergeCell ref="BR107:BT108"/>
    <mergeCell ref="BU107:BW108"/>
    <mergeCell ref="AQ107:AS108"/>
    <mergeCell ref="AT107:AV108"/>
    <mergeCell ref="AW107:AY108"/>
    <mergeCell ref="AZ107:BB108"/>
    <mergeCell ref="Q110:AM111"/>
    <mergeCell ref="Q105:R106"/>
    <mergeCell ref="S105:W106"/>
    <mergeCell ref="X105:Y106"/>
    <mergeCell ref="Z105:AD106"/>
    <mergeCell ref="AG105:AK106"/>
    <mergeCell ref="AL105:AN106"/>
    <mergeCell ref="BO97:BQ98"/>
    <mergeCell ref="BR97:BT98"/>
    <mergeCell ref="AL97:AN98"/>
    <mergeCell ref="AO97:AP98"/>
    <mergeCell ref="Q97:R98"/>
    <mergeCell ref="S97:W98"/>
    <mergeCell ref="X97:Y98"/>
    <mergeCell ref="Z97:AD98"/>
    <mergeCell ref="AW97:AY98"/>
    <mergeCell ref="AZ97:BB98"/>
    <mergeCell ref="AE97:AF98"/>
    <mergeCell ref="AG97:AK98"/>
    <mergeCell ref="E105:P106"/>
    <mergeCell ref="BU97:BW98"/>
    <mergeCell ref="BX97:BZ98"/>
    <mergeCell ref="BC97:BE98"/>
    <mergeCell ref="BF97:BH98"/>
    <mergeCell ref="BI97:BK98"/>
    <mergeCell ref="BL97:BN98"/>
    <mergeCell ref="BX99:BZ100"/>
    <mergeCell ref="AQ99:AS100"/>
    <mergeCell ref="AT99:AV100"/>
    <mergeCell ref="AW99:AY100"/>
    <mergeCell ref="AZ99:BB100"/>
    <mergeCell ref="BC99:BE100"/>
    <mergeCell ref="BX101:BZ102"/>
    <mergeCell ref="AE95:AF96"/>
    <mergeCell ref="AG95:AK96"/>
    <mergeCell ref="AL95:AN96"/>
    <mergeCell ref="AO95:AP96"/>
    <mergeCell ref="Q95:R96"/>
    <mergeCell ref="BU95:BW96"/>
    <mergeCell ref="BX95:BZ96"/>
    <mergeCell ref="BC95:BE96"/>
    <mergeCell ref="BF95:BH96"/>
    <mergeCell ref="BI95:BK96"/>
    <mergeCell ref="BL95:BN96"/>
    <mergeCell ref="BO95:BQ96"/>
    <mergeCell ref="BR95:BT96"/>
    <mergeCell ref="A97:C98"/>
    <mergeCell ref="D97:D98"/>
    <mergeCell ref="BU91:BW92"/>
    <mergeCell ref="BC91:BE92"/>
    <mergeCell ref="BF91:BH92"/>
    <mergeCell ref="AZ91:BB92"/>
    <mergeCell ref="AW91:AY92"/>
    <mergeCell ref="BO91:BQ92"/>
    <mergeCell ref="BR91:BT92"/>
    <mergeCell ref="BX91:BZ92"/>
    <mergeCell ref="BI91:BK92"/>
    <mergeCell ref="AQ93:AS94"/>
    <mergeCell ref="AE93:AF94"/>
    <mergeCell ref="AG93:AK94"/>
    <mergeCell ref="BF93:BH94"/>
    <mergeCell ref="AL91:AN92"/>
    <mergeCell ref="AO91:AP92"/>
    <mergeCell ref="AQ91:AS92"/>
    <mergeCell ref="AT91:AV92"/>
    <mergeCell ref="AL93:AN94"/>
    <mergeCell ref="AO93:AP94"/>
    <mergeCell ref="AT93:AV94"/>
    <mergeCell ref="AW93:AY94"/>
    <mergeCell ref="BL91:BN92"/>
    <mergeCell ref="BI93:BK94"/>
    <mergeCell ref="BL93:BN94"/>
    <mergeCell ref="BO93:BQ94"/>
    <mergeCell ref="AZ93:BB94"/>
    <mergeCell ref="BC93:BE94"/>
    <mergeCell ref="BR93:BT94"/>
    <mergeCell ref="BU93:BW94"/>
    <mergeCell ref="BX93:BZ94"/>
    <mergeCell ref="BF87:BH88"/>
    <mergeCell ref="Z87:AD88"/>
    <mergeCell ref="BG78:BI79"/>
    <mergeCell ref="AU78:AX79"/>
    <mergeCell ref="AG78:AJ79"/>
    <mergeCell ref="BC89:BE90"/>
    <mergeCell ref="BF89:BH90"/>
    <mergeCell ref="AG89:AK90"/>
    <mergeCell ref="Z89:AD90"/>
    <mergeCell ref="AE89:AF90"/>
    <mergeCell ref="BE78:BF79"/>
    <mergeCell ref="BE76:BF77"/>
    <mergeCell ref="BL89:BN90"/>
    <mergeCell ref="BR89:BT90"/>
    <mergeCell ref="BJ78:BK79"/>
    <mergeCell ref="BJ76:BK77"/>
    <mergeCell ref="BL78:BV79"/>
    <mergeCell ref="BC76:BD77"/>
    <mergeCell ref="AY76:BB77"/>
    <mergeCell ref="AT85:BZ86"/>
    <mergeCell ref="AT89:AV90"/>
    <mergeCell ref="AW89:AY90"/>
    <mergeCell ref="BU89:BW90"/>
    <mergeCell ref="AZ89:BB90"/>
    <mergeCell ref="BX89:BZ90"/>
    <mergeCell ref="BO89:BQ90"/>
    <mergeCell ref="BI89:BK90"/>
    <mergeCell ref="BL87:BN88"/>
    <mergeCell ref="BR87:BT88"/>
    <mergeCell ref="BZ76:BZ77"/>
    <mergeCell ref="BZ78:BZ79"/>
    <mergeCell ref="A113:P115"/>
    <mergeCell ref="E78:O79"/>
    <mergeCell ref="P78:Q79"/>
    <mergeCell ref="Q89:R90"/>
    <mergeCell ref="Q93:R94"/>
    <mergeCell ref="E87:P88"/>
    <mergeCell ref="A83:G84"/>
    <mergeCell ref="H83:BZ84"/>
    <mergeCell ref="BC78:BD79"/>
    <mergeCell ref="AL87:AN88"/>
    <mergeCell ref="AL89:AN90"/>
    <mergeCell ref="AO89:AP90"/>
    <mergeCell ref="AQ89:AS90"/>
    <mergeCell ref="AO87:AP88"/>
    <mergeCell ref="AQ87:AS88"/>
    <mergeCell ref="Q87:R88"/>
    <mergeCell ref="S87:W88"/>
    <mergeCell ref="Y78:AB79"/>
    <mergeCell ref="BI87:BK88"/>
    <mergeCell ref="A85:D86"/>
    <mergeCell ref="Q85:R86"/>
    <mergeCell ref="S85:W86"/>
    <mergeCell ref="E85:P86"/>
    <mergeCell ref="AG87:AK88"/>
    <mergeCell ref="AL85:AS86"/>
    <mergeCell ref="A87:C88"/>
    <mergeCell ref="D87:D88"/>
    <mergeCell ref="AG91:AK92"/>
    <mergeCell ref="Z93:AD94"/>
    <mergeCell ref="X85:Y86"/>
    <mergeCell ref="Z85:AD86"/>
    <mergeCell ref="AK78:AP79"/>
    <mergeCell ref="P76:Q77"/>
    <mergeCell ref="AG76:AJ77"/>
    <mergeCell ref="U78:V79"/>
    <mergeCell ref="AY78:BB79"/>
    <mergeCell ref="R78:T79"/>
    <mergeCell ref="E89:P90"/>
    <mergeCell ref="E97:P98"/>
    <mergeCell ref="E93:P94"/>
    <mergeCell ref="E95:P96"/>
    <mergeCell ref="E91:P92"/>
    <mergeCell ref="S89:W90"/>
    <mergeCell ref="Q91:R92"/>
    <mergeCell ref="S91:W92"/>
    <mergeCell ref="S93:W94"/>
    <mergeCell ref="S95:W96"/>
    <mergeCell ref="AE85:AF86"/>
    <mergeCell ref="AG85:AK86"/>
    <mergeCell ref="X89:Y90"/>
    <mergeCell ref="X87:Y88"/>
    <mergeCell ref="AE87:AF88"/>
    <mergeCell ref="AU76:AX77"/>
    <mergeCell ref="AQ78:AT79"/>
    <mergeCell ref="AC78:AF79"/>
    <mergeCell ref="AE91:AF92"/>
    <mergeCell ref="X93:Y94"/>
    <mergeCell ref="X91:Y92"/>
    <mergeCell ref="Z91:AD92"/>
    <mergeCell ref="X95:Y96"/>
    <mergeCell ref="AT95:AV96"/>
    <mergeCell ref="AW95:AY96"/>
    <mergeCell ref="W78:X79"/>
    <mergeCell ref="AC76:AF77"/>
    <mergeCell ref="BW70:BY71"/>
    <mergeCell ref="BW72:BY73"/>
    <mergeCell ref="BW74:BY75"/>
    <mergeCell ref="U74:V75"/>
    <mergeCell ref="R72:T73"/>
    <mergeCell ref="BG72:BI73"/>
    <mergeCell ref="BJ72:BK73"/>
    <mergeCell ref="AQ72:AT73"/>
    <mergeCell ref="AG72:AJ73"/>
    <mergeCell ref="AQ74:AT75"/>
    <mergeCell ref="BG76:BI77"/>
    <mergeCell ref="Y76:AB77"/>
    <mergeCell ref="AK76:AP77"/>
    <mergeCell ref="AU74:AX75"/>
    <mergeCell ref="AY74:BB75"/>
    <mergeCell ref="BC74:BD75"/>
    <mergeCell ref="BE74:BF75"/>
    <mergeCell ref="BG74:BI75"/>
    <mergeCell ref="BJ74:BK75"/>
    <mergeCell ref="BL74:BV75"/>
    <mergeCell ref="BL76:BV77"/>
    <mergeCell ref="Y74:AB75"/>
    <mergeCell ref="AC74:AF75"/>
    <mergeCell ref="AG74:AJ75"/>
    <mergeCell ref="AU72:AX73"/>
    <mergeCell ref="AU70:AX71"/>
    <mergeCell ref="AY72:BB73"/>
    <mergeCell ref="AQ76:AT77"/>
    <mergeCell ref="AU66:AX69"/>
    <mergeCell ref="P74:Q75"/>
    <mergeCell ref="U72:V73"/>
    <mergeCell ref="R70:T71"/>
    <mergeCell ref="W72:X73"/>
    <mergeCell ref="U66:V69"/>
    <mergeCell ref="A66:T67"/>
    <mergeCell ref="P68:Q69"/>
    <mergeCell ref="A74:C75"/>
    <mergeCell ref="D74:D75"/>
    <mergeCell ref="E70:O71"/>
    <mergeCell ref="P70:Q71"/>
    <mergeCell ref="E72:O73"/>
    <mergeCell ref="P72:Q73"/>
    <mergeCell ref="E74:O75"/>
    <mergeCell ref="Y72:AB73"/>
    <mergeCell ref="W66:X69"/>
    <mergeCell ref="W70:X71"/>
    <mergeCell ref="AQ70:AT71"/>
    <mergeCell ref="Y66:AB69"/>
    <mergeCell ref="AQ66:AT69"/>
    <mergeCell ref="AG66:AJ69"/>
    <mergeCell ref="AC70:AF71"/>
    <mergeCell ref="AG70:AJ71"/>
    <mergeCell ref="BZ74:BZ75"/>
    <mergeCell ref="BO87:BQ88"/>
    <mergeCell ref="BW76:BY77"/>
    <mergeCell ref="BW78:BY79"/>
    <mergeCell ref="BE66:BF69"/>
    <mergeCell ref="BJ70:BK71"/>
    <mergeCell ref="BL68:BV69"/>
    <mergeCell ref="R76:T77"/>
    <mergeCell ref="U76:V77"/>
    <mergeCell ref="R74:T75"/>
    <mergeCell ref="W74:X75"/>
    <mergeCell ref="U70:V71"/>
    <mergeCell ref="AC66:AF69"/>
    <mergeCell ref="W76:X77"/>
    <mergeCell ref="R68:T69"/>
    <mergeCell ref="BL70:BV71"/>
    <mergeCell ref="BW68:BZ69"/>
    <mergeCell ref="BZ70:BZ71"/>
    <mergeCell ref="BE70:BF71"/>
    <mergeCell ref="AY66:BB69"/>
    <mergeCell ref="AY70:BB71"/>
    <mergeCell ref="BG66:BZ67"/>
    <mergeCell ref="BG68:BI69"/>
    <mergeCell ref="BG70:BI71"/>
    <mergeCell ref="BJ68:BK69"/>
    <mergeCell ref="AK66:AP69"/>
    <mergeCell ref="BZ72:BZ73"/>
    <mergeCell ref="AK74:AP75"/>
    <mergeCell ref="Y70:AB71"/>
    <mergeCell ref="AC72:AF73"/>
    <mergeCell ref="AK72:AP73"/>
    <mergeCell ref="BC70:BD71"/>
    <mergeCell ref="BS64:BT65"/>
    <mergeCell ref="AW64:AZ65"/>
    <mergeCell ref="BA64:BD65"/>
    <mergeCell ref="BK64:BN65"/>
    <mergeCell ref="BO64:BP65"/>
    <mergeCell ref="BE64:BH65"/>
    <mergeCell ref="BI64:BJ65"/>
    <mergeCell ref="AK64:AP65"/>
    <mergeCell ref="AC64:AF65"/>
    <mergeCell ref="AG64:AJ65"/>
    <mergeCell ref="AQ64:AV65"/>
    <mergeCell ref="BC66:BD69"/>
    <mergeCell ref="AK70:AP71"/>
    <mergeCell ref="BC72:BD73"/>
    <mergeCell ref="AT87:AV88"/>
    <mergeCell ref="AW87:AY88"/>
    <mergeCell ref="AZ87:BB88"/>
    <mergeCell ref="BC87:BE88"/>
    <mergeCell ref="BE72:BF73"/>
    <mergeCell ref="A80:BZ82"/>
    <mergeCell ref="BU87:BW88"/>
    <mergeCell ref="BX87:BZ88"/>
    <mergeCell ref="BL72:BV73"/>
    <mergeCell ref="BU64:BZ65"/>
    <mergeCell ref="A64:F65"/>
    <mergeCell ref="G64:H65"/>
    <mergeCell ref="I64:J65"/>
    <mergeCell ref="W64:AB65"/>
    <mergeCell ref="K64:N65"/>
    <mergeCell ref="O64:P65"/>
    <mergeCell ref="BQ64:BR65"/>
    <mergeCell ref="Q64:T65"/>
    <mergeCell ref="O28:P29"/>
    <mergeCell ref="K28:L29"/>
    <mergeCell ref="I26:J27"/>
    <mergeCell ref="G28:H29"/>
    <mergeCell ref="A46:B47"/>
    <mergeCell ref="I46:J47"/>
    <mergeCell ref="K46:L47"/>
    <mergeCell ref="G46:H47"/>
    <mergeCell ref="A44:B45"/>
    <mergeCell ref="I44:J45"/>
    <mergeCell ref="G44:H45"/>
    <mergeCell ref="C46:E47"/>
    <mergeCell ref="F46:F47"/>
    <mergeCell ref="Q30:R31"/>
    <mergeCell ref="S30:T31"/>
    <mergeCell ref="U30:V31"/>
    <mergeCell ref="W48:X49"/>
    <mergeCell ref="Q48:R49"/>
    <mergeCell ref="S44:T45"/>
    <mergeCell ref="U44:V45"/>
    <mergeCell ref="C28:E29"/>
    <mergeCell ref="F28:F29"/>
    <mergeCell ref="C32:E33"/>
    <mergeCell ref="F32:F33"/>
    <mergeCell ref="F30:F31"/>
    <mergeCell ref="C30:E31"/>
    <mergeCell ref="G30:H31"/>
    <mergeCell ref="M28:N29"/>
    <mergeCell ref="M30:N31"/>
    <mergeCell ref="M32:N33"/>
    <mergeCell ref="M34:N35"/>
    <mergeCell ref="M36:N37"/>
    <mergeCell ref="U64:V65"/>
    <mergeCell ref="A70:C71"/>
    <mergeCell ref="A78:C79"/>
    <mergeCell ref="D78:D79"/>
    <mergeCell ref="A28:B29"/>
    <mergeCell ref="I28:J29"/>
    <mergeCell ref="A30:B31"/>
    <mergeCell ref="I32:J33"/>
    <mergeCell ref="G32:H33"/>
    <mergeCell ref="A34:B35"/>
    <mergeCell ref="F54:F55"/>
    <mergeCell ref="I34:J35"/>
    <mergeCell ref="G34:H35"/>
    <mergeCell ref="A38:B39"/>
    <mergeCell ref="I38:J39"/>
    <mergeCell ref="K38:L39"/>
    <mergeCell ref="G38:H39"/>
    <mergeCell ref="C38:E39"/>
    <mergeCell ref="F38:F39"/>
    <mergeCell ref="K36:L37"/>
    <mergeCell ref="C34:E35"/>
    <mergeCell ref="A50:B51"/>
    <mergeCell ref="G50:H51"/>
    <mergeCell ref="A72:C73"/>
    <mergeCell ref="D72:D73"/>
    <mergeCell ref="C50:E51"/>
    <mergeCell ref="F50:F51"/>
    <mergeCell ref="G62:H63"/>
    <mergeCell ref="A68:D69"/>
    <mergeCell ref="A54:B55"/>
    <mergeCell ref="C54:E55"/>
    <mergeCell ref="A40:B41"/>
    <mergeCell ref="I30:J31"/>
    <mergeCell ref="K30:L31"/>
    <mergeCell ref="A76:C77"/>
    <mergeCell ref="D76:D77"/>
    <mergeCell ref="K32:L33"/>
    <mergeCell ref="K34:L35"/>
    <mergeCell ref="A36:B37"/>
    <mergeCell ref="I36:J37"/>
    <mergeCell ref="A32:B33"/>
    <mergeCell ref="G40:H41"/>
    <mergeCell ref="C40:E41"/>
    <mergeCell ref="F40:F41"/>
    <mergeCell ref="A42:B43"/>
    <mergeCell ref="I42:J43"/>
    <mergeCell ref="K42:L43"/>
    <mergeCell ref="G42:H43"/>
    <mergeCell ref="C44:E45"/>
    <mergeCell ref="F44:F45"/>
    <mergeCell ref="C42:E43"/>
    <mergeCell ref="F42:F43"/>
    <mergeCell ref="K44:L45"/>
    <mergeCell ref="A52:B53"/>
    <mergeCell ref="I40:J41"/>
    <mergeCell ref="K40:L41"/>
    <mergeCell ref="D70:D71"/>
    <mergeCell ref="E68:O69"/>
    <mergeCell ref="E76:O77"/>
    <mergeCell ref="F58:F59"/>
    <mergeCell ref="I62:J63"/>
    <mergeCell ref="K62:L63"/>
    <mergeCell ref="M62:N63"/>
    <mergeCell ref="O62:P63"/>
    <mergeCell ref="F34:F35"/>
    <mergeCell ref="C36:E37"/>
    <mergeCell ref="F36:F37"/>
    <mergeCell ref="Q50:R51"/>
    <mergeCell ref="G48:H49"/>
    <mergeCell ref="O50:P51"/>
    <mergeCell ref="F48:F49"/>
    <mergeCell ref="O46:P47"/>
    <mergeCell ref="C48:E49"/>
    <mergeCell ref="Q38:R39"/>
    <mergeCell ref="U62:V63"/>
    <mergeCell ref="Y62:AI63"/>
    <mergeCell ref="W62:X63"/>
    <mergeCell ref="U50:V51"/>
    <mergeCell ref="O44:P45"/>
    <mergeCell ref="AL42:AM43"/>
    <mergeCell ref="AN42:AO43"/>
    <mergeCell ref="AJ42:AK43"/>
    <mergeCell ref="AJ34:AK35"/>
    <mergeCell ref="AJ36:AK37"/>
    <mergeCell ref="Y44:AI45"/>
    <mergeCell ref="G54:H55"/>
    <mergeCell ref="I50:J51"/>
    <mergeCell ref="K50:L51"/>
    <mergeCell ref="G36:H37"/>
    <mergeCell ref="AJ50:AK51"/>
    <mergeCell ref="Y50:AI51"/>
    <mergeCell ref="W50:X51"/>
    <mergeCell ref="S50:T51"/>
    <mergeCell ref="Q62:R63"/>
    <mergeCell ref="G52:H53"/>
    <mergeCell ref="I52:J53"/>
    <mergeCell ref="BG58:BH59"/>
    <mergeCell ref="BI58:BJ59"/>
    <mergeCell ref="W58:X59"/>
    <mergeCell ref="Q58:R59"/>
    <mergeCell ref="S58:T59"/>
    <mergeCell ref="U58:V59"/>
    <mergeCell ref="BU54:BW55"/>
    <mergeCell ref="BX54:BX55"/>
    <mergeCell ref="BU56:BW57"/>
    <mergeCell ref="BG60:BH61"/>
    <mergeCell ref="BU60:BW61"/>
    <mergeCell ref="AP56:AQ57"/>
    <mergeCell ref="BG56:BH57"/>
    <mergeCell ref="W56:X57"/>
    <mergeCell ref="AJ58:AK59"/>
    <mergeCell ref="BQ60:BR61"/>
    <mergeCell ref="BS60:BT61"/>
    <mergeCell ref="BK60:BL61"/>
    <mergeCell ref="BM60:BN61"/>
    <mergeCell ref="BI56:BJ57"/>
    <mergeCell ref="AL56:AM57"/>
    <mergeCell ref="AJ54:AK55"/>
    <mergeCell ref="AL54:AM55"/>
    <mergeCell ref="AN54:AO55"/>
    <mergeCell ref="BY50:BZ51"/>
    <mergeCell ref="BK50:BL51"/>
    <mergeCell ref="BM50:BN51"/>
    <mergeCell ref="BO50:BP51"/>
    <mergeCell ref="BQ50:BR51"/>
    <mergeCell ref="BE50:BF51"/>
    <mergeCell ref="BG50:BH51"/>
    <mergeCell ref="BX50:BX51"/>
    <mergeCell ref="BU52:BW53"/>
    <mergeCell ref="BX52:BX53"/>
    <mergeCell ref="BY48:BZ49"/>
    <mergeCell ref="M50:N51"/>
    <mergeCell ref="K52:L53"/>
    <mergeCell ref="BM52:BN53"/>
    <mergeCell ref="BM48:BN49"/>
    <mergeCell ref="BO48:BP49"/>
    <mergeCell ref="BC50:BD51"/>
    <mergeCell ref="AJ48:AK49"/>
    <mergeCell ref="Y48:AI49"/>
    <mergeCell ref="AP50:AQ51"/>
    <mergeCell ref="BI52:BJ53"/>
    <mergeCell ref="AP52:AQ53"/>
    <mergeCell ref="AR52:BB53"/>
    <mergeCell ref="BE52:BF53"/>
    <mergeCell ref="BO52:BP53"/>
    <mergeCell ref="BK52:BL53"/>
    <mergeCell ref="AN52:AO53"/>
    <mergeCell ref="AL48:AM49"/>
    <mergeCell ref="O52:P53"/>
    <mergeCell ref="M52:N53"/>
    <mergeCell ref="AL52:AM53"/>
    <mergeCell ref="O30:P31"/>
    <mergeCell ref="O32:P33"/>
    <mergeCell ref="O34:P35"/>
    <mergeCell ref="O36:P37"/>
    <mergeCell ref="S36:T37"/>
    <mergeCell ref="U36:V37"/>
    <mergeCell ref="U38:V39"/>
    <mergeCell ref="U46:V47"/>
    <mergeCell ref="K48:L49"/>
    <mergeCell ref="M48:N49"/>
    <mergeCell ref="Q42:R43"/>
    <mergeCell ref="S42:T43"/>
    <mergeCell ref="U42:V43"/>
    <mergeCell ref="S38:T39"/>
    <mergeCell ref="M42:N43"/>
    <mergeCell ref="M44:N45"/>
    <mergeCell ref="M46:N47"/>
    <mergeCell ref="O48:P49"/>
    <mergeCell ref="Q44:R45"/>
    <mergeCell ref="O42:P43"/>
    <mergeCell ref="M40:N41"/>
    <mergeCell ref="Q46:R47"/>
    <mergeCell ref="S46:T47"/>
    <mergeCell ref="M38:N39"/>
    <mergeCell ref="O38:P39"/>
    <mergeCell ref="O40:P41"/>
    <mergeCell ref="Q28:R29"/>
    <mergeCell ref="S28:T29"/>
    <mergeCell ref="U28:V29"/>
    <mergeCell ref="Q32:R33"/>
    <mergeCell ref="S32:T33"/>
    <mergeCell ref="U32:V33"/>
    <mergeCell ref="Y34:AI35"/>
    <mergeCell ref="W34:X35"/>
    <mergeCell ref="Y36:AI37"/>
    <mergeCell ref="Q34:R35"/>
    <mergeCell ref="S34:T35"/>
    <mergeCell ref="U34:V35"/>
    <mergeCell ref="Q36:R37"/>
    <mergeCell ref="BG40:BH41"/>
    <mergeCell ref="AP40:AQ41"/>
    <mergeCell ref="Q40:R41"/>
    <mergeCell ref="S40:T41"/>
    <mergeCell ref="U40:V41"/>
    <mergeCell ref="BG38:BH39"/>
    <mergeCell ref="AJ40:AK41"/>
    <mergeCell ref="AP38:AQ39"/>
    <mergeCell ref="BC28:BD29"/>
    <mergeCell ref="AR30:BB31"/>
    <mergeCell ref="AL28:AM29"/>
    <mergeCell ref="AN36:AO37"/>
    <mergeCell ref="AN40:AO41"/>
    <mergeCell ref="AN34:AO35"/>
    <mergeCell ref="AL32:AM33"/>
    <mergeCell ref="AL38:AM39"/>
    <mergeCell ref="AJ38:AK39"/>
    <mergeCell ref="AL36:AM37"/>
    <mergeCell ref="AJ32:AK33"/>
    <mergeCell ref="BS42:BT43"/>
    <mergeCell ref="BY36:BZ37"/>
    <mergeCell ref="AL44:AM45"/>
    <mergeCell ref="AN44:AO45"/>
    <mergeCell ref="BU36:BW37"/>
    <mergeCell ref="BX36:BX37"/>
    <mergeCell ref="BU38:BW39"/>
    <mergeCell ref="BX38:BX39"/>
    <mergeCell ref="BU40:BW41"/>
    <mergeCell ref="BX42:BX43"/>
    <mergeCell ref="BU44:BW45"/>
    <mergeCell ref="BX44:BX45"/>
    <mergeCell ref="BU30:BW31"/>
    <mergeCell ref="BY32:BZ33"/>
    <mergeCell ref="BU32:BW33"/>
    <mergeCell ref="BX32:BX33"/>
    <mergeCell ref="BQ30:BR31"/>
    <mergeCell ref="BQ32:BR33"/>
    <mergeCell ref="BI42:BJ43"/>
    <mergeCell ref="BK36:BL37"/>
    <mergeCell ref="BQ44:BR45"/>
    <mergeCell ref="BM38:BN39"/>
    <mergeCell ref="BQ42:BR43"/>
    <mergeCell ref="BM42:BN43"/>
    <mergeCell ref="BO42:BP43"/>
    <mergeCell ref="BG42:BH43"/>
    <mergeCell ref="BE40:BF41"/>
    <mergeCell ref="BM40:BN41"/>
    <mergeCell ref="BE38:BF39"/>
    <mergeCell ref="BI38:BJ39"/>
    <mergeCell ref="BE44:BF45"/>
    <mergeCell ref="BG44:BH45"/>
    <mergeCell ref="BY26:BZ27"/>
    <mergeCell ref="BE34:BF35"/>
    <mergeCell ref="BE36:BF37"/>
    <mergeCell ref="BU34:BW35"/>
    <mergeCell ref="BX34:BX35"/>
    <mergeCell ref="BE26:BJ27"/>
    <mergeCell ref="BY30:BZ31"/>
    <mergeCell ref="BU28:BW29"/>
    <mergeCell ref="BX28:BX29"/>
    <mergeCell ref="BQ36:BR37"/>
    <mergeCell ref="BM28:BN29"/>
    <mergeCell ref="AR32:BB33"/>
    <mergeCell ref="G56:H57"/>
    <mergeCell ref="I56:J57"/>
    <mergeCell ref="AR40:BB41"/>
    <mergeCell ref="BC42:BD43"/>
    <mergeCell ref="BC38:BD39"/>
    <mergeCell ref="BC40:BD41"/>
    <mergeCell ref="AN46:AO47"/>
    <mergeCell ref="Y54:AI55"/>
    <mergeCell ref="W54:X55"/>
    <mergeCell ref="W46:X47"/>
    <mergeCell ref="S48:T49"/>
    <mergeCell ref="U48:V49"/>
    <mergeCell ref="W52:X53"/>
    <mergeCell ref="AN48:AO49"/>
    <mergeCell ref="AL50:AM51"/>
    <mergeCell ref="AN50:AO51"/>
    <mergeCell ref="BY46:BZ47"/>
    <mergeCell ref="BQ46:BR47"/>
    <mergeCell ref="BY56:BZ57"/>
    <mergeCell ref="BY52:BZ53"/>
    <mergeCell ref="A89:C90"/>
    <mergeCell ref="I54:J55"/>
    <mergeCell ref="K54:L55"/>
    <mergeCell ref="AL46:AM47"/>
    <mergeCell ref="AP46:AQ47"/>
    <mergeCell ref="BY40:BZ41"/>
    <mergeCell ref="BY42:BZ43"/>
    <mergeCell ref="BY44:BZ45"/>
    <mergeCell ref="BY38:BZ39"/>
    <mergeCell ref="BY28:BZ29"/>
    <mergeCell ref="BC44:BD45"/>
    <mergeCell ref="BE42:BF43"/>
    <mergeCell ref="BS36:BT37"/>
    <mergeCell ref="BO38:BP39"/>
    <mergeCell ref="BO40:BP41"/>
    <mergeCell ref="BX40:BX41"/>
    <mergeCell ref="BQ40:BR41"/>
    <mergeCell ref="BQ52:BR53"/>
    <mergeCell ref="BS52:BT53"/>
    <mergeCell ref="BO30:BP31"/>
    <mergeCell ref="BM34:BN35"/>
    <mergeCell ref="BQ34:BR35"/>
    <mergeCell ref="BS34:BT35"/>
    <mergeCell ref="BQ38:BR39"/>
    <mergeCell ref="BO32:BP33"/>
    <mergeCell ref="BS44:BT45"/>
    <mergeCell ref="BS38:BT39"/>
    <mergeCell ref="AR34:BB35"/>
    <mergeCell ref="AR36:BB37"/>
    <mergeCell ref="AR38:BB39"/>
    <mergeCell ref="BY34:BZ35"/>
    <mergeCell ref="BX30:BX31"/>
    <mergeCell ref="A62:B63"/>
    <mergeCell ref="BE46:BF47"/>
    <mergeCell ref="BE48:BF49"/>
    <mergeCell ref="AR48:BB49"/>
    <mergeCell ref="AJ56:AK57"/>
    <mergeCell ref="A58:B59"/>
    <mergeCell ref="G58:H59"/>
    <mergeCell ref="O58:P59"/>
    <mergeCell ref="BM30:BN31"/>
    <mergeCell ref="BG46:BH47"/>
    <mergeCell ref="BM32:BN33"/>
    <mergeCell ref="BK42:BL43"/>
    <mergeCell ref="BK44:BL45"/>
    <mergeCell ref="BG34:BH35"/>
    <mergeCell ref="BG36:BH37"/>
    <mergeCell ref="M56:N57"/>
    <mergeCell ref="O56:P57"/>
    <mergeCell ref="BM44:BN45"/>
    <mergeCell ref="AR54:BB55"/>
    <mergeCell ref="AP54:AQ55"/>
    <mergeCell ref="BC46:BD47"/>
    <mergeCell ref="BC48:BD49"/>
    <mergeCell ref="M54:N55"/>
    <mergeCell ref="O54:P55"/>
    <mergeCell ref="Q54:R55"/>
    <mergeCell ref="S54:T55"/>
    <mergeCell ref="U54:V55"/>
    <mergeCell ref="Q52:R53"/>
    <mergeCell ref="U52:V53"/>
    <mergeCell ref="BC52:BD53"/>
    <mergeCell ref="C56:E57"/>
    <mergeCell ref="F56:F57"/>
    <mergeCell ref="A93:C94"/>
    <mergeCell ref="D93:D94"/>
    <mergeCell ref="D89:D90"/>
    <mergeCell ref="A91:C92"/>
    <mergeCell ref="D91:D92"/>
    <mergeCell ref="A56:B57"/>
    <mergeCell ref="BI40:BJ41"/>
    <mergeCell ref="BK38:BL39"/>
    <mergeCell ref="BM36:BN37"/>
    <mergeCell ref="BK46:BL47"/>
    <mergeCell ref="BM46:BN47"/>
    <mergeCell ref="BI44:BJ45"/>
    <mergeCell ref="BI46:BJ47"/>
    <mergeCell ref="BU58:BW59"/>
    <mergeCell ref="BX58:BX59"/>
    <mergeCell ref="BQ58:BR59"/>
    <mergeCell ref="BO58:BP59"/>
    <mergeCell ref="AP58:AQ59"/>
    <mergeCell ref="BC58:BD59"/>
    <mergeCell ref="BE58:BF59"/>
    <mergeCell ref="BK58:BL59"/>
    <mergeCell ref="K56:L57"/>
    <mergeCell ref="AR44:BB45"/>
    <mergeCell ref="AR46:BB47"/>
    <mergeCell ref="BG48:BH49"/>
    <mergeCell ref="AR56:BB57"/>
    <mergeCell ref="S56:T57"/>
    <mergeCell ref="U56:V57"/>
    <mergeCell ref="Y46:AI47"/>
    <mergeCell ref="AN56:AO57"/>
    <mergeCell ref="Y56:AI57"/>
    <mergeCell ref="BO44:BP45"/>
    <mergeCell ref="BY54:BZ55"/>
    <mergeCell ref="BS54:BT55"/>
    <mergeCell ref="BQ54:BR55"/>
    <mergeCell ref="BE56:BF57"/>
    <mergeCell ref="BO56:BP57"/>
    <mergeCell ref="BS56:BT57"/>
    <mergeCell ref="BO54:BP55"/>
    <mergeCell ref="BM54:BN55"/>
    <mergeCell ref="BE54:BF55"/>
    <mergeCell ref="BG54:BH55"/>
    <mergeCell ref="BY58:BZ59"/>
    <mergeCell ref="AL58:AM59"/>
    <mergeCell ref="BU46:BW47"/>
    <mergeCell ref="BX46:BX47"/>
    <mergeCell ref="BU48:BW49"/>
    <mergeCell ref="BK48:BL49"/>
    <mergeCell ref="BX48:BX49"/>
    <mergeCell ref="BQ48:BR49"/>
    <mergeCell ref="BS46:BT47"/>
    <mergeCell ref="BU50:BW51"/>
    <mergeCell ref="BS48:BT49"/>
    <mergeCell ref="BI54:BJ55"/>
    <mergeCell ref="BI48:BJ49"/>
    <mergeCell ref="BQ56:BR57"/>
    <mergeCell ref="BC54:BD55"/>
    <mergeCell ref="BG52:BH53"/>
    <mergeCell ref="BK54:BL55"/>
    <mergeCell ref="BO46:BP47"/>
    <mergeCell ref="BM56:BN57"/>
    <mergeCell ref="BS50:BT51"/>
    <mergeCell ref="BS58:BT59"/>
    <mergeCell ref="BK56:BL57"/>
    <mergeCell ref="AJ52:AK53"/>
    <mergeCell ref="AP48:AQ49"/>
    <mergeCell ref="A60:B61"/>
    <mergeCell ref="G60:H61"/>
    <mergeCell ref="I60:J61"/>
    <mergeCell ref="K60:L61"/>
    <mergeCell ref="C60:E61"/>
    <mergeCell ref="F60:F61"/>
    <mergeCell ref="W60:X61"/>
    <mergeCell ref="BE60:BF61"/>
    <mergeCell ref="AR58:BB59"/>
    <mergeCell ref="AR60:BB61"/>
    <mergeCell ref="AN58:AO59"/>
    <mergeCell ref="S60:T61"/>
    <mergeCell ref="U60:V61"/>
    <mergeCell ref="Y58:AI59"/>
    <mergeCell ref="AJ60:AK61"/>
    <mergeCell ref="Y60:AI61"/>
    <mergeCell ref="O60:P61"/>
    <mergeCell ref="Q60:R61"/>
    <mergeCell ref="C58:E59"/>
    <mergeCell ref="I48:J49"/>
    <mergeCell ref="Y52:AI53"/>
    <mergeCell ref="S52:T53"/>
    <mergeCell ref="AR50:BB51"/>
    <mergeCell ref="C52:E53"/>
    <mergeCell ref="F52:F53"/>
    <mergeCell ref="I58:J59"/>
    <mergeCell ref="K58:L59"/>
    <mergeCell ref="M58:N59"/>
    <mergeCell ref="AP34:AQ35"/>
    <mergeCell ref="BI50:BJ51"/>
    <mergeCell ref="A48:B49"/>
    <mergeCell ref="AR28:BB29"/>
    <mergeCell ref="AN28:AO29"/>
    <mergeCell ref="M60:N61"/>
    <mergeCell ref="AL30:AM31"/>
    <mergeCell ref="AP30:AQ31"/>
    <mergeCell ref="AR42:BB43"/>
    <mergeCell ref="BO60:BP61"/>
    <mergeCell ref="AL60:AM61"/>
    <mergeCell ref="AN60:AO61"/>
    <mergeCell ref="BM58:BN59"/>
    <mergeCell ref="AP60:AQ61"/>
    <mergeCell ref="BC60:BD61"/>
    <mergeCell ref="BG30:BH31"/>
    <mergeCell ref="BG32:BH33"/>
    <mergeCell ref="BC34:BD35"/>
    <mergeCell ref="BI36:BJ37"/>
    <mergeCell ref="BO34:BP35"/>
    <mergeCell ref="BI30:BJ31"/>
    <mergeCell ref="BI32:BJ33"/>
    <mergeCell ref="BI34:BJ35"/>
    <mergeCell ref="BK34:BL35"/>
    <mergeCell ref="BK28:BL29"/>
    <mergeCell ref="BK30:BL31"/>
    <mergeCell ref="BK32:BL33"/>
    <mergeCell ref="AJ44:AK45"/>
    <mergeCell ref="AJ46:AK47"/>
    <mergeCell ref="BE28:BF29"/>
    <mergeCell ref="AP28:AQ29"/>
    <mergeCell ref="AP42:AQ43"/>
    <mergeCell ref="W44:X45"/>
    <mergeCell ref="Y38:AI39"/>
    <mergeCell ref="Y40:AI41"/>
    <mergeCell ref="Y42:AI43"/>
    <mergeCell ref="W36:X37"/>
    <mergeCell ref="W38:X39"/>
    <mergeCell ref="W40:X41"/>
    <mergeCell ref="W30:X31"/>
    <mergeCell ref="W32:X33"/>
    <mergeCell ref="Y32:AI33"/>
    <mergeCell ref="AL34:AM35"/>
    <mergeCell ref="AN30:AO31"/>
    <mergeCell ref="AJ28:AK29"/>
    <mergeCell ref="W28:X29"/>
    <mergeCell ref="Y28:AI29"/>
    <mergeCell ref="Y30:AI31"/>
    <mergeCell ref="AJ30:AK31"/>
    <mergeCell ref="AN38:AO39"/>
    <mergeCell ref="A26:B27"/>
    <mergeCell ref="C26:F27"/>
    <mergeCell ref="AL14:AO15"/>
    <mergeCell ref="AL16:AO17"/>
    <mergeCell ref="AJ24:AK27"/>
    <mergeCell ref="F13:AC14"/>
    <mergeCell ref="G26:H27"/>
    <mergeCell ref="W24:X27"/>
    <mergeCell ref="AL24:AO27"/>
    <mergeCell ref="A24:F25"/>
    <mergeCell ref="BS26:BT27"/>
    <mergeCell ref="AL18:AO19"/>
    <mergeCell ref="AT14:AW17"/>
    <mergeCell ref="AP16:AR17"/>
    <mergeCell ref="AP14:AR15"/>
    <mergeCell ref="AS14:AS17"/>
    <mergeCell ref="AX13:BU14"/>
    <mergeCell ref="AX15:BU19"/>
    <mergeCell ref="AP18:AR19"/>
    <mergeCell ref="BU24:BZ25"/>
    <mergeCell ref="BU26:BX27"/>
    <mergeCell ref="G24:V25"/>
    <mergeCell ref="Q26:V27"/>
    <mergeCell ref="K26:P27"/>
    <mergeCell ref="BN20:BP23"/>
    <mergeCell ref="AP20:AR21"/>
    <mergeCell ref="AL20:AO21"/>
    <mergeCell ref="AL22:AO23"/>
    <mergeCell ref="AP22:AR23"/>
    <mergeCell ref="AR24:BB27"/>
    <mergeCell ref="AX20:BE23"/>
    <mergeCell ref="BQ20:BR23"/>
    <mergeCell ref="AP24:AQ27"/>
    <mergeCell ref="BE24:BT25"/>
    <mergeCell ref="V20:AC23"/>
    <mergeCell ref="BY60:BZ61"/>
    <mergeCell ref="BS20:BU23"/>
    <mergeCell ref="BX60:BX61"/>
    <mergeCell ref="BC56:BD57"/>
    <mergeCell ref="BS32:BT33"/>
    <mergeCell ref="BE30:BF31"/>
    <mergeCell ref="BE32:BF33"/>
    <mergeCell ref="BC30:BD31"/>
    <mergeCell ref="BC32:BD33"/>
    <mergeCell ref="BS40:BT41"/>
    <mergeCell ref="BS30:BT31"/>
    <mergeCell ref="BI60:BJ61"/>
    <mergeCell ref="F15:AC19"/>
    <mergeCell ref="AD14:AG17"/>
    <mergeCell ref="BC36:BD37"/>
    <mergeCell ref="AP36:AQ37"/>
    <mergeCell ref="AP44:AQ45"/>
    <mergeCell ref="BO36:BP37"/>
    <mergeCell ref="BK40:BL41"/>
    <mergeCell ref="BO28:BP29"/>
    <mergeCell ref="BQ28:BR29"/>
    <mergeCell ref="BS28:BT29"/>
    <mergeCell ref="BI20:BM23"/>
    <mergeCell ref="BC24:BD27"/>
    <mergeCell ref="BG28:BH29"/>
    <mergeCell ref="BI28:BJ29"/>
    <mergeCell ref="AP32:AQ33"/>
    <mergeCell ref="AN32:AO33"/>
    <mergeCell ref="W42:X43"/>
    <mergeCell ref="F11:T12"/>
    <mergeCell ref="AN11:AR12"/>
    <mergeCell ref="AS11:BF12"/>
    <mergeCell ref="F20:J23"/>
    <mergeCell ref="Y24:AI27"/>
    <mergeCell ref="AI18:AK19"/>
    <mergeCell ref="AI20:AK21"/>
    <mergeCell ref="U11:Y12"/>
    <mergeCell ref="Z11:AM12"/>
    <mergeCell ref="K20:M23"/>
    <mergeCell ref="N20:O23"/>
    <mergeCell ref="AH14:AH17"/>
    <mergeCell ref="AI14:AK15"/>
    <mergeCell ref="P20:R23"/>
    <mergeCell ref="AI16:AK17"/>
    <mergeCell ref="AI22:AK23"/>
    <mergeCell ref="AX1:BM3"/>
    <mergeCell ref="A1:AW3"/>
    <mergeCell ref="AM7:AP8"/>
    <mergeCell ref="AF9:AS10"/>
    <mergeCell ref="A9:I10"/>
    <mergeCell ref="AA5:AE6"/>
    <mergeCell ref="A5:M6"/>
    <mergeCell ref="A7:E8"/>
    <mergeCell ref="F7:I8"/>
    <mergeCell ref="N5:T6"/>
    <mergeCell ref="BG11:BK12"/>
    <mergeCell ref="J9:Z10"/>
    <mergeCell ref="L7:N8"/>
    <mergeCell ref="O7:P8"/>
    <mergeCell ref="Z7:Z8"/>
    <mergeCell ref="J7:K8"/>
    <mergeCell ref="Q7:S8"/>
    <mergeCell ref="T7:U8"/>
    <mergeCell ref="U5:Z6"/>
    <mergeCell ref="V7:V8"/>
    <mergeCell ref="W7:Y8"/>
    <mergeCell ref="AA9:AE10"/>
    <mergeCell ref="A11:E12"/>
    <mergeCell ref="BL11:BZ12"/>
    <mergeCell ref="BS9:BT10"/>
    <mergeCell ref="AF5:AZ6"/>
    <mergeCell ref="BA5:BA6"/>
    <mergeCell ref="BM5:BM6"/>
    <mergeCell ref="BB5:BL6"/>
    <mergeCell ref="AY9:BB10"/>
    <mergeCell ref="AA7:AG8"/>
    <mergeCell ref="AH7:AJ8"/>
    <mergeCell ref="A101:C102"/>
    <mergeCell ref="D101:D102"/>
    <mergeCell ref="E101:P102"/>
    <mergeCell ref="Q101:R102"/>
    <mergeCell ref="S101:W102"/>
    <mergeCell ref="X101:Y102"/>
    <mergeCell ref="Z101:AD102"/>
    <mergeCell ref="AE101:AF102"/>
    <mergeCell ref="AG101:AK102"/>
    <mergeCell ref="BF99:BH100"/>
    <mergeCell ref="BI99:BK100"/>
    <mergeCell ref="BL99:BN100"/>
    <mergeCell ref="BO99:BQ100"/>
    <mergeCell ref="BR99:BT100"/>
    <mergeCell ref="BU99:BW100"/>
    <mergeCell ref="AO99:AP100"/>
    <mergeCell ref="A99:C100"/>
    <mergeCell ref="D99:D100"/>
    <mergeCell ref="E99:P100"/>
    <mergeCell ref="Q99:R100"/>
    <mergeCell ref="S99:W100"/>
    <mergeCell ref="X99:Y100"/>
    <mergeCell ref="AN113:BC115"/>
    <mergeCell ref="BI101:BK102"/>
    <mergeCell ref="BL101:BN102"/>
    <mergeCell ref="BO101:BQ102"/>
    <mergeCell ref="BR101:BT102"/>
    <mergeCell ref="BU101:BW102"/>
    <mergeCell ref="BC103:BE104"/>
    <mergeCell ref="BF103:BH104"/>
    <mergeCell ref="BI103:BK104"/>
    <mergeCell ref="BL103:BN104"/>
    <mergeCell ref="AL101:AN102"/>
    <mergeCell ref="AO101:AP102"/>
    <mergeCell ref="AQ101:AS102"/>
    <mergeCell ref="AT101:AV102"/>
    <mergeCell ref="AW101:AY102"/>
    <mergeCell ref="AZ101:BB102"/>
    <mergeCell ref="BC101:BE102"/>
    <mergeCell ref="BF101:BH102"/>
    <mergeCell ref="BI105:BK106"/>
    <mergeCell ref="BL105:BN106"/>
    <mergeCell ref="AO107:AP108"/>
    <mergeCell ref="AL103:AN104"/>
    <mergeCell ref="AO103:AP104"/>
    <mergeCell ref="AQ103:AS104"/>
    <mergeCell ref="AO105:AP106"/>
    <mergeCell ref="AQ105:AS106"/>
  </mergeCells>
  <phoneticPr fontId="1"/>
  <printOptions horizontalCentered="1" verticalCentered="1"/>
  <pageMargins left="0.27559055118110237" right="0.27559055118110237" top="0.27559055118110237" bottom="0.27559055118110237" header="0" footer="0"/>
  <pageSetup paperSize="9" orientation="portrait" horizontalDpi="300" verticalDpi="300" r:id="rId1"/>
  <headerFooter alignWithMargins="0"/>
  <rowBreaks count="1" manualBreakCount="1">
    <brk id="115" max="16383" man="1"/>
  </rowBreaks>
  <ignoredErrors>
    <ignoredError sqref="AM7" numberStoredAsText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85"/>
  <sheetViews>
    <sheetView zoomScaleNormal="100" zoomScaleSheetLayoutView="100" workbookViewId="0">
      <selection activeCell="CD35" sqref="CD35"/>
    </sheetView>
  </sheetViews>
  <sheetFormatPr defaultColWidth="1.25" defaultRowHeight="7.5" customHeight="1"/>
  <cols>
    <col min="1" max="16384" width="1.25" style="3"/>
  </cols>
  <sheetData>
    <row r="1" spans="1:69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395">
        <f>データベース!B10</f>
        <v>2016</v>
      </c>
      <c r="AX1" s="395"/>
      <c r="AY1" s="395"/>
      <c r="AZ1" s="395"/>
      <c r="BA1" s="406" t="s">
        <v>5</v>
      </c>
      <c r="BB1" s="406"/>
      <c r="BC1" s="428"/>
      <c r="BD1" s="428"/>
      <c r="BE1" s="442"/>
      <c r="BF1" s="406" t="s">
        <v>6</v>
      </c>
      <c r="BG1" s="406"/>
      <c r="BH1" s="428"/>
      <c r="BI1" s="428"/>
      <c r="BJ1" s="442"/>
      <c r="BK1" s="406" t="s">
        <v>7</v>
      </c>
      <c r="BL1" s="406"/>
      <c r="BM1" s="2"/>
    </row>
    <row r="2" spans="1:69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395"/>
      <c r="AX2" s="395"/>
      <c r="AY2" s="395"/>
      <c r="AZ2" s="395"/>
      <c r="BA2" s="406"/>
      <c r="BB2" s="406"/>
      <c r="BC2" s="479"/>
      <c r="BD2" s="479"/>
      <c r="BE2" s="430"/>
      <c r="BF2" s="406"/>
      <c r="BG2" s="406"/>
      <c r="BH2" s="479"/>
      <c r="BI2" s="479"/>
      <c r="BJ2" s="430"/>
      <c r="BK2" s="406"/>
      <c r="BL2" s="406"/>
      <c r="BM2" s="2"/>
    </row>
    <row r="3" spans="1:69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</row>
    <row r="5" spans="1:69" ht="7.5" customHeight="1">
      <c r="A5" s="406" t="s">
        <v>160</v>
      </c>
      <c r="B5" s="406"/>
      <c r="C5" s="406"/>
      <c r="D5" s="406"/>
      <c r="E5" s="155"/>
    </row>
    <row r="6" spans="1:69" ht="7.5" customHeight="1">
      <c r="A6" s="406"/>
      <c r="B6" s="406"/>
      <c r="C6" s="406"/>
      <c r="D6" s="406"/>
      <c r="E6" s="155"/>
    </row>
    <row r="7" spans="1:69" ht="7.5" customHeight="1">
      <c r="E7" s="7"/>
    </row>
    <row r="8" spans="1:69" ht="7.5" customHeight="1">
      <c r="E8" s="7"/>
    </row>
    <row r="11" spans="1:69" ht="7.5" customHeight="1">
      <c r="A11" s="1201" t="str">
        <f>データベース!B3</f>
        <v xml:space="preserve">2016年度　北信越学生サッカー選手権大会　兼 第40回総理大臣杯全日本大学サッカートーナメント北信越大会
</v>
      </c>
      <c r="B11" s="1201"/>
      <c r="C11" s="1201"/>
      <c r="D11" s="1201"/>
      <c r="E11" s="1201"/>
      <c r="F11" s="1201"/>
      <c r="G11" s="1201"/>
      <c r="H11" s="1201"/>
      <c r="I11" s="1201"/>
      <c r="J11" s="1201"/>
      <c r="K11" s="1201"/>
      <c r="L11" s="1201"/>
      <c r="M11" s="1201"/>
      <c r="N11" s="1201"/>
      <c r="O11" s="1201"/>
      <c r="P11" s="1201"/>
      <c r="Q11" s="1201"/>
      <c r="R11" s="1201"/>
      <c r="S11" s="1201"/>
      <c r="T11" s="1201"/>
      <c r="U11" s="1201"/>
      <c r="V11" s="1201"/>
      <c r="W11" s="1201"/>
      <c r="X11" s="1201"/>
      <c r="Y11" s="1201"/>
      <c r="Z11" s="1201"/>
      <c r="AA11" s="1201"/>
      <c r="AB11" s="1201"/>
      <c r="AC11" s="1201"/>
      <c r="AD11" s="1201"/>
      <c r="AE11" s="1201"/>
      <c r="AF11" s="1201"/>
      <c r="AG11" s="1201"/>
      <c r="AH11" s="1201"/>
      <c r="AI11" s="1201"/>
      <c r="AJ11" s="1201"/>
      <c r="AK11" s="1201"/>
      <c r="AL11" s="1201"/>
      <c r="AM11" s="1201"/>
      <c r="AN11" s="1201"/>
      <c r="AO11" s="1201"/>
      <c r="AP11" s="1201"/>
      <c r="AQ11" s="1201"/>
      <c r="AR11" s="1201"/>
      <c r="AS11" s="1201"/>
      <c r="AT11" s="1201"/>
      <c r="AU11" s="1201"/>
      <c r="AV11" s="1201"/>
      <c r="AW11" s="1201"/>
      <c r="AX11" s="1201"/>
      <c r="AY11" s="1201"/>
      <c r="AZ11" s="1201"/>
      <c r="BA11" s="1201"/>
      <c r="BB11" s="1201"/>
      <c r="BC11" s="1201"/>
      <c r="BD11" s="1201"/>
      <c r="BE11" s="1201"/>
      <c r="BF11" s="1201"/>
      <c r="BG11" s="1201"/>
      <c r="BH11" s="1201"/>
      <c r="BI11" s="1201"/>
      <c r="BJ11" s="1201"/>
      <c r="BK11" s="1201"/>
      <c r="BL11" s="1201"/>
      <c r="BM11" s="36"/>
      <c r="BN11" s="36"/>
      <c r="BO11" s="36"/>
      <c r="BP11" s="7"/>
      <c r="BQ11" s="7"/>
    </row>
    <row r="12" spans="1:69" ht="7.5" customHeight="1">
      <c r="A12" s="1201"/>
      <c r="B12" s="1201"/>
      <c r="C12" s="1201"/>
      <c r="D12" s="1201"/>
      <c r="E12" s="1201"/>
      <c r="F12" s="1201"/>
      <c r="G12" s="1201"/>
      <c r="H12" s="1201"/>
      <c r="I12" s="1201"/>
      <c r="J12" s="1201"/>
      <c r="K12" s="1201"/>
      <c r="L12" s="1201"/>
      <c r="M12" s="1201"/>
      <c r="N12" s="1201"/>
      <c r="O12" s="1201"/>
      <c r="P12" s="1201"/>
      <c r="Q12" s="1201"/>
      <c r="R12" s="1201"/>
      <c r="S12" s="1201"/>
      <c r="T12" s="1201"/>
      <c r="U12" s="1201"/>
      <c r="V12" s="1201"/>
      <c r="W12" s="1201"/>
      <c r="X12" s="1201"/>
      <c r="Y12" s="1201"/>
      <c r="Z12" s="1201"/>
      <c r="AA12" s="1201"/>
      <c r="AB12" s="1201"/>
      <c r="AC12" s="1201"/>
      <c r="AD12" s="1201"/>
      <c r="AE12" s="1201"/>
      <c r="AF12" s="1201"/>
      <c r="AG12" s="1201"/>
      <c r="AH12" s="1201"/>
      <c r="AI12" s="1201"/>
      <c r="AJ12" s="1201"/>
      <c r="AK12" s="1201"/>
      <c r="AL12" s="1201"/>
      <c r="AM12" s="1201"/>
      <c r="AN12" s="1201"/>
      <c r="AO12" s="1201"/>
      <c r="AP12" s="1201"/>
      <c r="AQ12" s="1201"/>
      <c r="AR12" s="1201"/>
      <c r="AS12" s="1201"/>
      <c r="AT12" s="1201"/>
      <c r="AU12" s="1201"/>
      <c r="AV12" s="1201"/>
      <c r="AW12" s="1201"/>
      <c r="AX12" s="1201"/>
      <c r="AY12" s="1201"/>
      <c r="AZ12" s="1201"/>
      <c r="BA12" s="1201"/>
      <c r="BB12" s="1201"/>
      <c r="BC12" s="1201"/>
      <c r="BD12" s="1201"/>
      <c r="BE12" s="1201"/>
      <c r="BF12" s="1201"/>
      <c r="BG12" s="1201"/>
      <c r="BH12" s="1201"/>
      <c r="BI12" s="1201"/>
      <c r="BJ12" s="1201"/>
      <c r="BK12" s="1201"/>
      <c r="BL12" s="1201"/>
      <c r="BM12" s="36"/>
      <c r="BN12" s="36"/>
      <c r="BO12" s="36"/>
      <c r="BP12" s="7"/>
      <c r="BQ12" s="7"/>
    </row>
    <row r="13" spans="1:69" ht="7.5" customHeight="1">
      <c r="A13" s="694"/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  <c r="T13" s="694"/>
      <c r="U13" s="694"/>
      <c r="V13" s="694"/>
      <c r="W13" s="694"/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  <c r="AM13" s="694"/>
      <c r="AN13" s="694"/>
      <c r="AO13" s="694"/>
      <c r="AP13" s="694"/>
      <c r="AQ13" s="694"/>
      <c r="AR13" s="694"/>
      <c r="AS13" s="694"/>
      <c r="AT13" s="694"/>
      <c r="AU13" s="694"/>
      <c r="AV13" s="694"/>
      <c r="AW13" s="694"/>
      <c r="AX13" s="694"/>
      <c r="AY13" s="694"/>
      <c r="AZ13" s="694"/>
      <c r="BA13" s="694"/>
      <c r="BB13" s="694"/>
      <c r="BC13" s="694"/>
      <c r="BD13" s="694"/>
      <c r="BE13" s="694"/>
      <c r="BF13" s="694"/>
      <c r="BG13" s="694"/>
      <c r="BH13" s="694"/>
      <c r="BI13" s="694"/>
      <c r="BJ13" s="694"/>
      <c r="BK13" s="694"/>
      <c r="BL13" s="694"/>
      <c r="BP13" s="7"/>
      <c r="BQ13" s="7"/>
    </row>
    <row r="14" spans="1:69" ht="7.5" customHeight="1">
      <c r="A14" s="1201" t="s">
        <v>412</v>
      </c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1"/>
      <c r="R14" s="1201"/>
      <c r="S14" s="1201"/>
      <c r="T14" s="1201"/>
      <c r="U14" s="1201"/>
      <c r="V14" s="1201"/>
      <c r="W14" s="1201"/>
      <c r="X14" s="1201"/>
      <c r="Y14" s="1201"/>
      <c r="Z14" s="1201"/>
      <c r="AA14" s="1201"/>
      <c r="AB14" s="1201"/>
      <c r="AC14" s="1201"/>
      <c r="AD14" s="1201"/>
      <c r="AE14" s="1201"/>
      <c r="AF14" s="1201"/>
      <c r="AG14" s="1201"/>
      <c r="AH14" s="1201"/>
      <c r="AI14" s="1201"/>
      <c r="AJ14" s="1201"/>
      <c r="AK14" s="1201"/>
      <c r="AL14" s="1201"/>
      <c r="AM14" s="1201"/>
      <c r="AN14" s="1201"/>
      <c r="AO14" s="1201"/>
      <c r="AP14" s="1201"/>
      <c r="AQ14" s="1201"/>
      <c r="AR14" s="1201"/>
      <c r="AS14" s="1201"/>
      <c r="AT14" s="1201"/>
      <c r="AU14" s="1201"/>
      <c r="AV14" s="1201"/>
      <c r="AW14" s="1201"/>
      <c r="AX14" s="1201"/>
      <c r="AY14" s="1201"/>
      <c r="AZ14" s="1201"/>
      <c r="BA14" s="1201"/>
      <c r="BB14" s="1201"/>
      <c r="BC14" s="1201"/>
      <c r="BD14" s="1201"/>
      <c r="BE14" s="1201"/>
      <c r="BF14" s="1201"/>
      <c r="BG14" s="1201"/>
      <c r="BH14" s="1201"/>
      <c r="BI14" s="1201"/>
      <c r="BJ14" s="1201"/>
      <c r="BK14" s="1201"/>
      <c r="BL14" s="1201"/>
    </row>
    <row r="15" spans="1:69" ht="7.5" customHeight="1">
      <c r="A15" s="1201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1"/>
      <c r="R15" s="1201"/>
      <c r="S15" s="1201"/>
      <c r="T15" s="1201"/>
      <c r="U15" s="1201"/>
      <c r="V15" s="1201"/>
      <c r="W15" s="1201"/>
      <c r="X15" s="1201"/>
      <c r="Y15" s="1201"/>
      <c r="Z15" s="1201"/>
      <c r="AA15" s="1201"/>
      <c r="AB15" s="1201"/>
      <c r="AC15" s="1201"/>
      <c r="AD15" s="1201"/>
      <c r="AE15" s="1201"/>
      <c r="AF15" s="1201"/>
      <c r="AG15" s="1201"/>
      <c r="AH15" s="1201"/>
      <c r="AI15" s="1201"/>
      <c r="AJ15" s="1201"/>
      <c r="AK15" s="1201"/>
      <c r="AL15" s="1201"/>
      <c r="AM15" s="1201"/>
      <c r="AN15" s="1201"/>
      <c r="AO15" s="1201"/>
      <c r="AP15" s="1201"/>
      <c r="AQ15" s="1201"/>
      <c r="AR15" s="1201"/>
      <c r="AS15" s="1201"/>
      <c r="AT15" s="1201"/>
      <c r="AU15" s="1201"/>
      <c r="AV15" s="1201"/>
      <c r="AW15" s="1201"/>
      <c r="AX15" s="1201"/>
      <c r="AY15" s="1201"/>
      <c r="AZ15" s="1201"/>
      <c r="BA15" s="1201"/>
      <c r="BB15" s="1201"/>
      <c r="BC15" s="1201"/>
      <c r="BD15" s="1201"/>
      <c r="BE15" s="1201"/>
      <c r="BF15" s="1201"/>
      <c r="BG15" s="1201"/>
      <c r="BH15" s="1201"/>
      <c r="BI15" s="1201"/>
      <c r="BJ15" s="1201"/>
      <c r="BK15" s="1201"/>
      <c r="BL15" s="1201"/>
    </row>
    <row r="16" spans="1:69" ht="7.5" customHeight="1">
      <c r="A16" s="694"/>
      <c r="B16" s="694"/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694"/>
      <c r="AU16" s="694"/>
      <c r="AV16" s="694"/>
      <c r="AW16" s="694"/>
      <c r="AX16" s="694"/>
      <c r="AY16" s="694"/>
      <c r="AZ16" s="694"/>
      <c r="BA16" s="694"/>
      <c r="BB16" s="694"/>
      <c r="BC16" s="694"/>
      <c r="BD16" s="694"/>
      <c r="BE16" s="694"/>
      <c r="BF16" s="694"/>
      <c r="BG16" s="694"/>
      <c r="BH16" s="694"/>
      <c r="BI16" s="694"/>
      <c r="BJ16" s="694"/>
      <c r="BK16" s="694"/>
      <c r="BL16" s="694"/>
    </row>
    <row r="20" spans="1:72" ht="7.5" customHeight="1">
      <c r="C20" s="41"/>
      <c r="D20" s="22"/>
      <c r="E20" s="1202" t="s">
        <v>414</v>
      </c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807">
        <f>データベース!B11</f>
        <v>6</v>
      </c>
      <c r="X20" s="807"/>
      <c r="Y20" s="807"/>
      <c r="Z20" s="807" t="s">
        <v>170</v>
      </c>
      <c r="AA20" s="807"/>
      <c r="AB20" s="807">
        <f>データベース!B12</f>
        <v>18</v>
      </c>
      <c r="AC20" s="807"/>
      <c r="AD20" s="807"/>
      <c r="AE20" s="807" t="s">
        <v>171</v>
      </c>
      <c r="AF20" s="807"/>
      <c r="AG20" s="57"/>
      <c r="AH20" s="442" t="str">
        <f>データベース!B8</f>
        <v>長野県大町市常盤5638-44</v>
      </c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14"/>
      <c r="BN20" s="14"/>
      <c r="BO20" s="14"/>
      <c r="BP20" s="14"/>
      <c r="BQ20" s="14"/>
      <c r="BR20" s="7"/>
      <c r="BS20" s="7"/>
    </row>
    <row r="21" spans="1:72" ht="7.5" customHeight="1">
      <c r="C21" s="22"/>
      <c r="D21" s="22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807"/>
      <c r="X21" s="807"/>
      <c r="Y21" s="807"/>
      <c r="Z21" s="807"/>
      <c r="AA21" s="807"/>
      <c r="AB21" s="807"/>
      <c r="AC21" s="807"/>
      <c r="AD21" s="807"/>
      <c r="AE21" s="807"/>
      <c r="AF21" s="807"/>
      <c r="AG21" s="57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14"/>
      <c r="BN21" s="14"/>
      <c r="BO21" s="14"/>
      <c r="BP21" s="14"/>
      <c r="BQ21" s="14"/>
      <c r="BR21" s="7"/>
      <c r="BS21" s="7"/>
    </row>
    <row r="23" spans="1:72" ht="7.5" customHeight="1">
      <c r="D23" s="1200" t="s">
        <v>415</v>
      </c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14"/>
      <c r="BQ23" s="14"/>
      <c r="BR23" s="14"/>
      <c r="BS23" s="7"/>
      <c r="BT23" s="7"/>
    </row>
    <row r="24" spans="1:72" ht="7.5" customHeight="1"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14"/>
      <c r="BQ24" s="14"/>
      <c r="BR24" s="14"/>
      <c r="BS24" s="7"/>
      <c r="BT24" s="7"/>
    </row>
    <row r="25" spans="1:72" ht="7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</row>
    <row r="26" spans="1:72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72" ht="7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</row>
    <row r="29" spans="1:72" ht="7.5" customHeight="1">
      <c r="Q29" s="1199" t="s">
        <v>161</v>
      </c>
      <c r="R29" s="1199"/>
      <c r="S29" s="1199"/>
      <c r="T29" s="1199"/>
      <c r="U29" s="1199"/>
      <c r="V29" s="1199"/>
    </row>
    <row r="30" spans="1:72" ht="7.5" customHeight="1">
      <c r="Q30" s="1199"/>
      <c r="R30" s="1199"/>
      <c r="S30" s="1199"/>
      <c r="T30" s="1199"/>
      <c r="U30" s="1199"/>
      <c r="V30" s="1199"/>
    </row>
    <row r="32" spans="1:72" ht="7.5" customHeight="1">
      <c r="S32" s="1196"/>
      <c r="T32" s="1197"/>
      <c r="V32" s="1195" t="s">
        <v>449</v>
      </c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</row>
    <row r="33" spans="19:54" ht="7.5" customHeight="1">
      <c r="S33" s="374"/>
      <c r="T33" s="1198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</row>
    <row r="34" spans="19:54" ht="7.5" customHeight="1">
      <c r="S34" s="6"/>
      <c r="T34" s="6"/>
    </row>
    <row r="36" spans="19:54" ht="7.5" customHeight="1">
      <c r="S36" s="1196"/>
      <c r="T36" s="1197"/>
      <c r="V36" s="1195" t="s">
        <v>450</v>
      </c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</row>
    <row r="37" spans="19:54" ht="7.5" customHeight="1">
      <c r="S37" s="374"/>
      <c r="T37" s="1198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</row>
    <row r="38" spans="19:54" ht="7.5" customHeight="1">
      <c r="S38" s="6"/>
      <c r="T38" s="6"/>
    </row>
    <row r="40" spans="19:54" ht="7.5" customHeight="1">
      <c r="S40" s="1196"/>
      <c r="T40" s="1197"/>
      <c r="V40" s="1195" t="s">
        <v>451</v>
      </c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</row>
    <row r="41" spans="19:54" ht="7.5" customHeight="1">
      <c r="S41" s="374"/>
      <c r="T41" s="1198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</row>
    <row r="42" spans="19:54" ht="7.5" customHeight="1">
      <c r="S42" s="6"/>
      <c r="T42" s="6"/>
    </row>
    <row r="44" spans="19:54" ht="7.5" customHeight="1">
      <c r="S44" s="1196"/>
      <c r="T44" s="1197"/>
      <c r="V44" s="1195" t="s">
        <v>452</v>
      </c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</row>
    <row r="45" spans="19:54" ht="7.5" customHeight="1">
      <c r="S45" s="374"/>
      <c r="T45" s="1198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</row>
    <row r="50" spans="32:64" ht="7.5" customHeight="1">
      <c r="AF50" s="406" t="s">
        <v>162</v>
      </c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6"/>
    </row>
    <row r="51" spans="32:64" ht="7.5" customHeight="1"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6"/>
    </row>
    <row r="56" spans="32:64" ht="7.5" customHeight="1">
      <c r="AF56" s="29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1"/>
    </row>
    <row r="57" spans="32:64" ht="7.5" customHeight="1">
      <c r="AF57" s="34"/>
      <c r="AG57" s="590" t="s">
        <v>163</v>
      </c>
      <c r="AH57" s="590"/>
      <c r="AI57" s="590"/>
      <c r="AJ57" s="590"/>
      <c r="AK57" s="590"/>
      <c r="AL57" s="578"/>
      <c r="AM57" s="578"/>
      <c r="AN57" s="578"/>
      <c r="AO57" s="578"/>
      <c r="AP57" s="578"/>
      <c r="AQ57" s="578"/>
      <c r="AR57" s="578"/>
      <c r="AS57" s="578"/>
      <c r="AT57" s="578"/>
      <c r="AU57" s="578"/>
      <c r="AV57" s="578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35"/>
    </row>
    <row r="58" spans="32:64" ht="7.5" customHeight="1">
      <c r="AF58" s="34"/>
      <c r="AG58" s="590"/>
      <c r="AH58" s="590"/>
      <c r="AI58" s="590"/>
      <c r="AJ58" s="590"/>
      <c r="AK58" s="590"/>
      <c r="AL58" s="578"/>
      <c r="AM58" s="578"/>
      <c r="AN58" s="578"/>
      <c r="AO58" s="578"/>
      <c r="AP58" s="578"/>
      <c r="AQ58" s="578"/>
      <c r="AR58" s="578"/>
      <c r="AS58" s="578"/>
      <c r="AT58" s="578"/>
      <c r="AU58" s="578"/>
      <c r="AV58" s="578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35"/>
    </row>
    <row r="59" spans="32:64" ht="7.5" customHeight="1">
      <c r="AF59" s="34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35"/>
    </row>
    <row r="60" spans="32:64" ht="7.5" customHeight="1">
      <c r="AF60" s="34"/>
      <c r="AG60" s="393" t="s">
        <v>164</v>
      </c>
      <c r="AH60" s="393"/>
      <c r="AI60" s="393"/>
      <c r="AJ60" s="393"/>
      <c r="AK60" s="393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98"/>
      <c r="AX60" s="398"/>
      <c r="AY60" s="398"/>
      <c r="AZ60" s="398"/>
      <c r="BA60" s="398"/>
      <c r="BB60" s="398"/>
      <c r="BC60" s="398"/>
      <c r="BD60" s="398"/>
      <c r="BE60" s="398"/>
      <c r="BF60" s="398"/>
      <c r="BG60" s="398"/>
      <c r="BH60" s="398"/>
      <c r="BI60" s="398"/>
      <c r="BJ60" s="398"/>
      <c r="BK60" s="398"/>
      <c r="BL60" s="35"/>
    </row>
    <row r="61" spans="32:64" ht="7.5" customHeight="1">
      <c r="AF61" s="34"/>
      <c r="AG61" s="393"/>
      <c r="AH61" s="393"/>
      <c r="AI61" s="393"/>
      <c r="AJ61" s="393"/>
      <c r="AK61" s="393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8"/>
      <c r="AW61" s="398"/>
      <c r="AX61" s="398"/>
      <c r="AY61" s="398"/>
      <c r="AZ61" s="398"/>
      <c r="BA61" s="398"/>
      <c r="BB61" s="398"/>
      <c r="BC61" s="398"/>
      <c r="BD61" s="398"/>
      <c r="BE61" s="398"/>
      <c r="BF61" s="398"/>
      <c r="BG61" s="398"/>
      <c r="BH61" s="398"/>
      <c r="BI61" s="398"/>
      <c r="BJ61" s="398"/>
      <c r="BK61" s="398"/>
      <c r="BL61" s="35"/>
    </row>
    <row r="62" spans="32:64" ht="7.5" customHeight="1">
      <c r="AF62" s="34"/>
      <c r="AG62" s="6"/>
      <c r="AH62" s="6"/>
      <c r="AI62" s="6"/>
      <c r="AJ62" s="6"/>
      <c r="AK62" s="6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8"/>
      <c r="AW62" s="398"/>
      <c r="AX62" s="398"/>
      <c r="AY62" s="398"/>
      <c r="AZ62" s="398"/>
      <c r="BA62" s="398"/>
      <c r="BB62" s="398"/>
      <c r="BC62" s="398"/>
      <c r="BD62" s="398"/>
      <c r="BE62" s="398"/>
      <c r="BF62" s="398"/>
      <c r="BG62" s="398"/>
      <c r="BH62" s="398"/>
      <c r="BI62" s="398"/>
      <c r="BJ62" s="398"/>
      <c r="BK62" s="398"/>
      <c r="BL62" s="35"/>
    </row>
    <row r="63" spans="32:64" ht="7.5" customHeight="1">
      <c r="AF63" s="34"/>
      <c r="AG63" s="6"/>
      <c r="AH63" s="6"/>
      <c r="AI63" s="6"/>
      <c r="AJ63" s="6"/>
      <c r="AK63" s="6"/>
      <c r="AL63" s="398"/>
      <c r="AM63" s="398"/>
      <c r="AN63" s="398"/>
      <c r="AO63" s="398"/>
      <c r="AP63" s="398"/>
      <c r="AQ63" s="398"/>
      <c r="AR63" s="398"/>
      <c r="AS63" s="398"/>
      <c r="AT63" s="398"/>
      <c r="AU63" s="398"/>
      <c r="AV63" s="398"/>
      <c r="AW63" s="398"/>
      <c r="AX63" s="398"/>
      <c r="AY63" s="398"/>
      <c r="AZ63" s="398"/>
      <c r="BA63" s="398"/>
      <c r="BB63" s="398"/>
      <c r="BC63" s="398"/>
      <c r="BD63" s="398"/>
      <c r="BE63" s="398"/>
      <c r="BF63" s="398"/>
      <c r="BG63" s="398"/>
      <c r="BH63" s="398"/>
      <c r="BI63" s="398"/>
      <c r="BJ63" s="398"/>
      <c r="BK63" s="398"/>
      <c r="BL63" s="35"/>
    </row>
    <row r="64" spans="32:64" ht="7.5" customHeight="1">
      <c r="AF64" s="34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35"/>
    </row>
    <row r="65" spans="1:69" ht="7.5" customHeight="1">
      <c r="AF65" s="34"/>
      <c r="AG65" s="395" t="s">
        <v>159</v>
      </c>
      <c r="AH65" s="395"/>
      <c r="AI65" s="395"/>
      <c r="AJ65" s="395"/>
      <c r="AK65" s="395"/>
      <c r="AL65" s="398"/>
      <c r="AM65" s="398"/>
      <c r="AN65" s="398"/>
      <c r="AO65" s="398"/>
      <c r="AP65" s="398"/>
      <c r="AQ65" s="398"/>
      <c r="AR65" s="398"/>
      <c r="AS65" s="398"/>
      <c r="AT65" s="398"/>
      <c r="AU65" s="398"/>
      <c r="AV65" s="398"/>
      <c r="AW65" s="398"/>
      <c r="AX65" s="398"/>
      <c r="AY65" s="398"/>
      <c r="AZ65" s="398"/>
      <c r="BA65" s="398"/>
      <c r="BB65" s="398"/>
      <c r="BC65" s="398"/>
      <c r="BD65" s="398"/>
      <c r="BE65" s="398"/>
      <c r="BF65" s="398"/>
      <c r="BG65" s="398"/>
      <c r="BH65" s="398"/>
      <c r="BI65" s="398"/>
      <c r="BJ65" s="398"/>
      <c r="BK65" s="398"/>
      <c r="BL65" s="35"/>
    </row>
    <row r="66" spans="1:69" ht="7.5" customHeight="1">
      <c r="AF66" s="34"/>
      <c r="AG66" s="395"/>
      <c r="AH66" s="395"/>
      <c r="AI66" s="395"/>
      <c r="AJ66" s="395"/>
      <c r="AK66" s="395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398"/>
      <c r="AY66" s="398"/>
      <c r="AZ66" s="398"/>
      <c r="BA66" s="398"/>
      <c r="BB66" s="398"/>
      <c r="BC66" s="398"/>
      <c r="BD66" s="398"/>
      <c r="BE66" s="398"/>
      <c r="BF66" s="398"/>
      <c r="BG66" s="398"/>
      <c r="BH66" s="398"/>
      <c r="BI66" s="398"/>
      <c r="BJ66" s="398"/>
      <c r="BK66" s="398"/>
      <c r="BL66" s="35"/>
    </row>
    <row r="67" spans="1:69" ht="7.5" customHeight="1">
      <c r="AF67" s="34"/>
      <c r="AG67" s="5"/>
      <c r="AH67" s="5"/>
      <c r="AI67" s="5"/>
      <c r="AJ67" s="5"/>
      <c r="AK67" s="5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8"/>
      <c r="AX67" s="398"/>
      <c r="AY67" s="398"/>
      <c r="AZ67" s="398"/>
      <c r="BA67" s="398"/>
      <c r="BB67" s="398"/>
      <c r="BC67" s="398"/>
      <c r="BD67" s="398"/>
      <c r="BE67" s="398"/>
      <c r="BF67" s="398"/>
      <c r="BG67" s="398"/>
      <c r="BH67" s="398"/>
      <c r="BI67" s="398"/>
      <c r="BJ67" s="398"/>
      <c r="BK67" s="398"/>
      <c r="BL67" s="35"/>
    </row>
    <row r="68" spans="1:69" ht="7.5" customHeight="1">
      <c r="AF68" s="34"/>
      <c r="AG68" s="5"/>
      <c r="AH68" s="5"/>
      <c r="AI68" s="5"/>
      <c r="AJ68" s="5"/>
      <c r="AK68" s="5"/>
      <c r="AL68" s="398"/>
      <c r="AM68" s="398"/>
      <c r="AN68" s="398"/>
      <c r="AO68" s="398"/>
      <c r="AP68" s="398"/>
      <c r="AQ68" s="398"/>
      <c r="AR68" s="398"/>
      <c r="AS68" s="398"/>
      <c r="AT68" s="398"/>
      <c r="AU68" s="398"/>
      <c r="AV68" s="398"/>
      <c r="AW68" s="398"/>
      <c r="AX68" s="398"/>
      <c r="AY68" s="398"/>
      <c r="AZ68" s="398"/>
      <c r="BA68" s="398"/>
      <c r="BB68" s="398"/>
      <c r="BC68" s="398"/>
      <c r="BD68" s="398"/>
      <c r="BE68" s="398"/>
      <c r="BF68" s="398"/>
      <c r="BG68" s="398"/>
      <c r="BH68" s="398"/>
      <c r="BI68" s="398"/>
      <c r="BJ68" s="398"/>
      <c r="BK68" s="398"/>
      <c r="BL68" s="35"/>
    </row>
    <row r="69" spans="1:69" ht="7.5" customHeight="1">
      <c r="AF69" s="34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35"/>
    </row>
    <row r="70" spans="1:69" ht="7.5" customHeight="1">
      <c r="AF70" s="34"/>
      <c r="AG70" s="5"/>
      <c r="AH70" s="5"/>
      <c r="AI70" s="5"/>
      <c r="AJ70" s="5"/>
      <c r="AK70" s="5"/>
      <c r="AL70" s="398" t="str">
        <f>データベース!B27</f>
        <v>信州大学</v>
      </c>
      <c r="AM70" s="398"/>
      <c r="AN70" s="398"/>
      <c r="AO70" s="398"/>
      <c r="AP70" s="398"/>
      <c r="AQ70" s="398"/>
      <c r="AR70" s="398"/>
      <c r="AS70" s="398"/>
      <c r="AT70" s="398"/>
      <c r="AU70" s="398"/>
      <c r="AV70" s="398"/>
      <c r="AW70" s="398"/>
      <c r="AX70" s="398"/>
      <c r="AY70" s="398"/>
      <c r="AZ70" s="398"/>
      <c r="BA70" s="398"/>
      <c r="BB70" s="398"/>
      <c r="BC70" s="398"/>
      <c r="BD70" s="398"/>
      <c r="BE70" s="398"/>
      <c r="BF70" s="398"/>
      <c r="BG70" s="398"/>
      <c r="BH70" s="398"/>
      <c r="BI70" s="398"/>
      <c r="BJ70" s="398"/>
      <c r="BK70" s="398"/>
      <c r="BL70" s="35"/>
    </row>
    <row r="71" spans="1:69" ht="7.5" customHeight="1">
      <c r="AF71" s="34"/>
      <c r="AG71" s="6"/>
      <c r="AH71" s="6"/>
      <c r="AI71" s="6"/>
      <c r="AJ71" s="6"/>
      <c r="AK71" s="6"/>
      <c r="AL71" s="398"/>
      <c r="AM71" s="398"/>
      <c r="AN71" s="398"/>
      <c r="AO71" s="398"/>
      <c r="AP71" s="398"/>
      <c r="AQ71" s="398"/>
      <c r="AR71" s="398"/>
      <c r="AS71" s="398"/>
      <c r="AT71" s="398"/>
      <c r="AU71" s="398"/>
      <c r="AV71" s="398"/>
      <c r="AW71" s="398"/>
      <c r="AX71" s="398"/>
      <c r="AY71" s="398"/>
      <c r="AZ71" s="398"/>
      <c r="BA71" s="398"/>
      <c r="BB71" s="398"/>
      <c r="BC71" s="398"/>
      <c r="BD71" s="398"/>
      <c r="BE71" s="398"/>
      <c r="BF71" s="398"/>
      <c r="BG71" s="398"/>
      <c r="BH71" s="398"/>
      <c r="BI71" s="398"/>
      <c r="BJ71" s="398"/>
      <c r="BK71" s="398"/>
      <c r="BL71" s="35"/>
    </row>
    <row r="72" spans="1:69" ht="7.5" customHeight="1">
      <c r="AF72" s="34"/>
      <c r="AG72" s="393" t="s">
        <v>165</v>
      </c>
      <c r="AH72" s="393"/>
      <c r="AI72" s="393"/>
      <c r="AJ72" s="393"/>
      <c r="AK72" s="393"/>
      <c r="AL72" s="398"/>
      <c r="AM72" s="398"/>
      <c r="AN72" s="398"/>
      <c r="AO72" s="398"/>
      <c r="AP72" s="398"/>
      <c r="AQ72" s="398"/>
      <c r="AR72" s="398"/>
      <c r="AS72" s="398"/>
      <c r="AT72" s="398"/>
      <c r="AU72" s="398"/>
      <c r="AV72" s="398"/>
      <c r="AW72" s="398"/>
      <c r="AX72" s="398"/>
      <c r="AY72" s="398"/>
      <c r="AZ72" s="398"/>
      <c r="BA72" s="398"/>
      <c r="BB72" s="398"/>
      <c r="BC72" s="398"/>
      <c r="BD72" s="398"/>
      <c r="BE72" s="398"/>
      <c r="BF72" s="398"/>
      <c r="BG72" s="398"/>
      <c r="BH72" s="398"/>
      <c r="BI72" s="398"/>
      <c r="BJ72" s="398"/>
      <c r="BK72" s="398"/>
      <c r="BL72" s="35"/>
    </row>
    <row r="73" spans="1:69" ht="7.5" customHeight="1">
      <c r="AF73" s="34"/>
      <c r="AG73" s="393"/>
      <c r="AH73" s="393"/>
      <c r="AI73" s="393"/>
      <c r="AJ73" s="393"/>
      <c r="AK73" s="393"/>
      <c r="AL73" s="398"/>
      <c r="AM73" s="398"/>
      <c r="AN73" s="398"/>
      <c r="AO73" s="398"/>
      <c r="AP73" s="398"/>
      <c r="AQ73" s="398"/>
      <c r="AR73" s="398"/>
      <c r="AS73" s="398"/>
      <c r="AT73" s="398"/>
      <c r="AU73" s="398"/>
      <c r="AV73" s="398"/>
      <c r="AW73" s="398"/>
      <c r="AX73" s="398"/>
      <c r="AY73" s="398"/>
      <c r="AZ73" s="398"/>
      <c r="BA73" s="398"/>
      <c r="BB73" s="398"/>
      <c r="BC73" s="398"/>
      <c r="BD73" s="398"/>
      <c r="BE73" s="398"/>
      <c r="BF73" s="398"/>
      <c r="BG73" s="398"/>
      <c r="BH73" s="398"/>
      <c r="BI73" s="398"/>
      <c r="BJ73" s="398"/>
      <c r="BK73" s="398"/>
      <c r="BL73" s="35"/>
    </row>
    <row r="74" spans="1:69" ht="7.5" customHeight="1">
      <c r="AF74" s="32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33"/>
    </row>
    <row r="79" spans="1:69" ht="7.5" customHeight="1">
      <c r="A79" s="1194" t="s">
        <v>166</v>
      </c>
      <c r="B79" s="579"/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579"/>
      <c r="AH79" s="579"/>
      <c r="AI79" s="579"/>
      <c r="AJ79" s="579"/>
      <c r="AK79" s="579"/>
      <c r="AL79" s="579"/>
      <c r="AM79" s="579"/>
      <c r="AN79" s="579"/>
      <c r="AO79" s="579"/>
      <c r="AP79" s="579"/>
      <c r="AQ79" s="579"/>
      <c r="AR79" s="579"/>
      <c r="AS79" s="579"/>
      <c r="AT79" s="579"/>
      <c r="AU79" s="579"/>
      <c r="AV79" s="579"/>
      <c r="AW79" s="579"/>
      <c r="AX79" s="579"/>
      <c r="AY79" s="579"/>
      <c r="AZ79" s="579"/>
      <c r="BA79" s="579"/>
      <c r="BB79" s="579"/>
      <c r="BC79" s="579"/>
      <c r="BD79" s="579"/>
      <c r="BE79" s="579"/>
      <c r="BF79" s="579"/>
      <c r="BG79" s="579"/>
      <c r="BH79" s="579"/>
      <c r="BI79" s="579"/>
      <c r="BJ79" s="579"/>
      <c r="BK79" s="579"/>
      <c r="BL79" s="579"/>
      <c r="BM79" s="38"/>
      <c r="BN79" s="38"/>
      <c r="BO79" s="38"/>
      <c r="BP79" s="7"/>
      <c r="BQ79" s="7"/>
    </row>
    <row r="80" spans="1:69" ht="7.5" customHeight="1">
      <c r="A80" s="579"/>
      <c r="B80" s="579"/>
      <c r="C80" s="579"/>
      <c r="D80" s="579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79"/>
      <c r="U80" s="579"/>
      <c r="V80" s="579"/>
      <c r="W80" s="579"/>
      <c r="X80" s="579"/>
      <c r="Y80" s="579"/>
      <c r="Z80" s="579"/>
      <c r="AA80" s="579"/>
      <c r="AB80" s="579"/>
      <c r="AC80" s="579"/>
      <c r="AD80" s="579"/>
      <c r="AE80" s="579"/>
      <c r="AF80" s="579"/>
      <c r="AG80" s="579"/>
      <c r="AH80" s="579"/>
      <c r="AI80" s="579"/>
      <c r="AJ80" s="579"/>
      <c r="AK80" s="579"/>
      <c r="AL80" s="579"/>
      <c r="AM80" s="579"/>
      <c r="AN80" s="579"/>
      <c r="AO80" s="579"/>
      <c r="AP80" s="579"/>
      <c r="AQ80" s="579"/>
      <c r="AR80" s="579"/>
      <c r="AS80" s="579"/>
      <c r="AT80" s="579"/>
      <c r="AU80" s="579"/>
      <c r="AV80" s="579"/>
      <c r="AW80" s="579"/>
      <c r="AX80" s="579"/>
      <c r="AY80" s="579"/>
      <c r="AZ80" s="579"/>
      <c r="BA80" s="579"/>
      <c r="BB80" s="579"/>
      <c r="BC80" s="579"/>
      <c r="BD80" s="579"/>
      <c r="BE80" s="579"/>
      <c r="BF80" s="579"/>
      <c r="BG80" s="579"/>
      <c r="BH80" s="579"/>
      <c r="BI80" s="579"/>
      <c r="BJ80" s="579"/>
      <c r="BK80" s="579"/>
      <c r="BL80" s="579"/>
      <c r="BM80" s="38"/>
      <c r="BN80" s="38"/>
      <c r="BO80" s="38"/>
      <c r="BP80" s="7"/>
      <c r="BQ80" s="7"/>
    </row>
    <row r="81" spans="1:69" ht="7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</row>
    <row r="82" spans="1:69" ht="7.5" customHeight="1">
      <c r="A82" s="1193" t="s">
        <v>479</v>
      </c>
      <c r="B82" s="579"/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  <c r="AP82" s="579"/>
      <c r="AQ82" s="579"/>
      <c r="AR82" s="579"/>
      <c r="AS82" s="579"/>
      <c r="AT82" s="579"/>
      <c r="AU82" s="579"/>
      <c r="AV82" s="579"/>
      <c r="AW82" s="579"/>
      <c r="AX82" s="579"/>
      <c r="AY82" s="579"/>
      <c r="AZ82" s="579"/>
      <c r="BA82" s="579"/>
      <c r="BB82" s="579"/>
      <c r="BC82" s="579"/>
      <c r="BD82" s="579"/>
      <c r="BE82" s="579"/>
      <c r="BF82" s="579"/>
      <c r="BG82" s="579"/>
      <c r="BH82" s="579"/>
      <c r="BI82" s="579"/>
      <c r="BJ82" s="579"/>
      <c r="BK82" s="579"/>
      <c r="BL82" s="579"/>
      <c r="BM82" s="40"/>
      <c r="BN82" s="40"/>
      <c r="BO82" s="40"/>
      <c r="BP82" s="7"/>
      <c r="BQ82" s="7"/>
    </row>
    <row r="83" spans="1:69" ht="7.5" customHeight="1">
      <c r="A83" s="579"/>
      <c r="B83" s="579"/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  <c r="AT83" s="579"/>
      <c r="AU83" s="579"/>
      <c r="AV83" s="579"/>
      <c r="AW83" s="579"/>
      <c r="AX83" s="579"/>
      <c r="AY83" s="579"/>
      <c r="AZ83" s="579"/>
      <c r="BA83" s="579"/>
      <c r="BB83" s="579"/>
      <c r="BC83" s="579"/>
      <c r="BD83" s="579"/>
      <c r="BE83" s="579"/>
      <c r="BF83" s="579"/>
      <c r="BG83" s="579"/>
      <c r="BH83" s="579"/>
      <c r="BI83" s="579"/>
      <c r="BJ83" s="579"/>
      <c r="BK83" s="579"/>
      <c r="BL83" s="579"/>
      <c r="BM83" s="40"/>
      <c r="BN83" s="40"/>
      <c r="BO83" s="40"/>
      <c r="BP83" s="7"/>
      <c r="BQ83" s="7"/>
    </row>
    <row r="84" spans="1:69" ht="7.5" customHeight="1">
      <c r="A84" s="1193" t="s">
        <v>463</v>
      </c>
      <c r="B84" s="579"/>
      <c r="C84" s="579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  <c r="AP84" s="579"/>
      <c r="AQ84" s="579"/>
      <c r="AR84" s="579"/>
      <c r="AS84" s="579"/>
      <c r="AT84" s="579"/>
      <c r="AU84" s="579"/>
      <c r="AV84" s="579"/>
      <c r="AW84" s="579"/>
      <c r="AX84" s="579"/>
      <c r="AY84" s="579"/>
      <c r="AZ84" s="579"/>
      <c r="BA84" s="579"/>
      <c r="BB84" s="579"/>
      <c r="BC84" s="579"/>
      <c r="BD84" s="579"/>
      <c r="BE84" s="579"/>
      <c r="BF84" s="579"/>
      <c r="BG84" s="579"/>
      <c r="BH84" s="579"/>
      <c r="BI84" s="579"/>
      <c r="BJ84" s="579"/>
      <c r="BK84" s="579"/>
      <c r="BL84" s="579"/>
      <c r="BM84" s="40"/>
      <c r="BN84" s="40"/>
      <c r="BO84" s="40"/>
      <c r="BP84" s="7"/>
      <c r="BQ84" s="7"/>
    </row>
    <row r="85" spans="1:69" ht="7.5" customHeight="1">
      <c r="A85" s="579"/>
      <c r="B85" s="579"/>
      <c r="C85" s="579"/>
      <c r="D85" s="579"/>
      <c r="E85" s="579"/>
      <c r="F85" s="579"/>
      <c r="G85" s="579"/>
      <c r="H85" s="579"/>
      <c r="I85" s="579"/>
      <c r="J85" s="579"/>
      <c r="K85" s="579"/>
      <c r="L85" s="579"/>
      <c r="M85" s="579"/>
      <c r="N85" s="579"/>
      <c r="O85" s="579"/>
      <c r="P85" s="579"/>
      <c r="Q85" s="579"/>
      <c r="R85" s="579"/>
      <c r="S85" s="579"/>
      <c r="T85" s="579"/>
      <c r="U85" s="579"/>
      <c r="V85" s="579"/>
      <c r="W85" s="579"/>
      <c r="X85" s="579"/>
      <c r="Y85" s="579"/>
      <c r="Z85" s="579"/>
      <c r="AA85" s="579"/>
      <c r="AB85" s="579"/>
      <c r="AC85" s="579"/>
      <c r="AD85" s="579"/>
      <c r="AE85" s="579"/>
      <c r="AF85" s="579"/>
      <c r="AG85" s="579"/>
      <c r="AH85" s="579"/>
      <c r="AI85" s="579"/>
      <c r="AJ85" s="579"/>
      <c r="AK85" s="579"/>
      <c r="AL85" s="579"/>
      <c r="AM85" s="579"/>
      <c r="AN85" s="579"/>
      <c r="AO85" s="579"/>
      <c r="AP85" s="579"/>
      <c r="AQ85" s="579"/>
      <c r="AR85" s="579"/>
      <c r="AS85" s="579"/>
      <c r="AT85" s="579"/>
      <c r="AU85" s="579"/>
      <c r="AV85" s="579"/>
      <c r="AW85" s="579"/>
      <c r="AX85" s="579"/>
      <c r="AY85" s="579"/>
      <c r="AZ85" s="579"/>
      <c r="BA85" s="579"/>
      <c r="BB85" s="579"/>
      <c r="BC85" s="579"/>
      <c r="BD85" s="579"/>
      <c r="BE85" s="579"/>
      <c r="BF85" s="579"/>
      <c r="BG85" s="579"/>
      <c r="BH85" s="579"/>
      <c r="BI85" s="579"/>
      <c r="BJ85" s="579"/>
      <c r="BK85" s="579"/>
      <c r="BL85" s="579"/>
      <c r="BM85" s="40"/>
      <c r="BN85" s="40"/>
      <c r="BO85" s="40"/>
      <c r="BP85" s="7"/>
      <c r="BQ85" s="7"/>
    </row>
  </sheetData>
  <mergeCells count="40">
    <mergeCell ref="S40:T41"/>
    <mergeCell ref="BA1:BB2"/>
    <mergeCell ref="BF1:BG2"/>
    <mergeCell ref="BH1:BJ2"/>
    <mergeCell ref="BK1:BL2"/>
    <mergeCell ref="A14:BL16"/>
    <mergeCell ref="E20:V21"/>
    <mergeCell ref="BC1:BE2"/>
    <mergeCell ref="Z20:AA21"/>
    <mergeCell ref="AW1:AZ2"/>
    <mergeCell ref="A11:BL13"/>
    <mergeCell ref="A5:E6"/>
    <mergeCell ref="AB20:AD21"/>
    <mergeCell ref="AE20:AF21"/>
    <mergeCell ref="AL60:BK61"/>
    <mergeCell ref="V32:BB33"/>
    <mergeCell ref="S32:T33"/>
    <mergeCell ref="AL57:AV58"/>
    <mergeCell ref="W20:Y21"/>
    <mergeCell ref="S44:T45"/>
    <mergeCell ref="AG60:AK61"/>
    <mergeCell ref="V40:BB41"/>
    <mergeCell ref="V44:BB45"/>
    <mergeCell ref="AG57:AK58"/>
    <mergeCell ref="AH20:BL21"/>
    <mergeCell ref="Q29:V30"/>
    <mergeCell ref="D23:AD24"/>
    <mergeCell ref="AF50:BL51"/>
    <mergeCell ref="S36:T37"/>
    <mergeCell ref="V36:BB37"/>
    <mergeCell ref="A84:BL85"/>
    <mergeCell ref="AL62:BK63"/>
    <mergeCell ref="AG72:AK73"/>
    <mergeCell ref="AL72:BK73"/>
    <mergeCell ref="AG65:AK66"/>
    <mergeCell ref="A82:BL83"/>
    <mergeCell ref="A79:BL80"/>
    <mergeCell ref="AL65:BK66"/>
    <mergeCell ref="AL67:BK68"/>
    <mergeCell ref="AL70:BK71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データベース</vt:lpstr>
      <vt:lpstr>MM資料</vt:lpstr>
      <vt:lpstr>MC報告書</vt:lpstr>
      <vt:lpstr>審判報告書</vt:lpstr>
      <vt:lpstr>重要事項報告書</vt:lpstr>
      <vt:lpstr>記録用紙</vt:lpstr>
      <vt:lpstr>郵送添書</vt:lpstr>
      <vt:lpstr>MC報告書!Print_Area</vt:lpstr>
      <vt:lpstr>MM資料!Print_Area</vt:lpstr>
      <vt:lpstr>重要事項報告書!Print_Area</vt:lpstr>
      <vt:lpstr>審判報告書!Print_Area</vt:lpstr>
      <vt:lpstr>郵送添書!Print_Area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各種報告書様式</dc:title>
  <dc:subject>北信越大学連盟</dc:subject>
  <dc:creator>星稜大：宮一</dc:creator>
  <cp:lastModifiedBy>Owner</cp:lastModifiedBy>
  <cp:lastPrinted>2012-03-21T09:41:59Z</cp:lastPrinted>
  <dcterms:created xsi:type="dcterms:W3CDTF">1997-01-08T22:48:59Z</dcterms:created>
  <dcterms:modified xsi:type="dcterms:W3CDTF">2016-06-18T09:11:45Z</dcterms:modified>
</cp:coreProperties>
</file>